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I130" i="1"/>
  <c r="I141" i="1" s="1"/>
  <c r="H130" i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I110" i="1"/>
  <c r="I121" i="1" s="1"/>
  <c r="H110" i="1"/>
  <c r="G110" i="1"/>
  <c r="G121" i="1" s="1"/>
  <c r="F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I102" i="1" s="1"/>
  <c r="H91" i="1"/>
  <c r="G91" i="1"/>
  <c r="F91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60" i="1" l="1"/>
  <c r="J141" i="1"/>
  <c r="H141" i="1"/>
  <c r="F121" i="1"/>
  <c r="J121" i="1"/>
  <c r="H121" i="1"/>
  <c r="G102" i="1"/>
  <c r="L102" i="1"/>
  <c r="J102" i="1"/>
  <c r="H102" i="1"/>
  <c r="F102" i="1"/>
  <c r="F82" i="1"/>
  <c r="L82" i="1"/>
  <c r="H82" i="1"/>
  <c r="J82" i="1"/>
  <c r="I82" i="1"/>
  <c r="G82" i="1"/>
  <c r="J63" i="1"/>
  <c r="L63" i="1"/>
  <c r="I63" i="1"/>
  <c r="H63" i="1"/>
  <c r="G63" i="1"/>
  <c r="F63" i="1"/>
  <c r="L43" i="1"/>
  <c r="J43" i="1"/>
  <c r="I43" i="1"/>
  <c r="H43" i="1"/>
  <c r="G43" i="1"/>
  <c r="F43" i="1"/>
  <c r="I24" i="1"/>
  <c r="I201" i="1" s="1"/>
  <c r="L24" i="1"/>
  <c r="J24" i="1"/>
  <c r="H24" i="1"/>
  <c r="G24" i="1"/>
  <c r="F24" i="1"/>
  <c r="F201" i="1" l="1"/>
  <c r="G201" i="1"/>
  <c r="H201" i="1"/>
  <c r="L201" i="1"/>
  <c r="J201" i="1"/>
</calcChain>
</file>

<file path=xl/sharedStrings.xml><?xml version="1.0" encoding="utf-8"?>
<sst xmlns="http://schemas.openxmlformats.org/spreadsheetml/2006/main" count="364" uniqueCount="138">
  <si>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</si>
  <si>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</si>
  <si>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</si>
  <si>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</si>
  <si>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</si>
  <si>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</si>
  <si>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</si>
  <si>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</si>
  <si>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</si>
  <si>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</si>
  <si>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</si>
  <si>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</si>
  <si>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</si>
  <si>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</si>
  <si>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</si>
  <si>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</si>
  <si>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</si>
  <si>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</si>
  <si>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</si>
  <si>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</si>
  <si>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</si>
  <si>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</si>
  <si>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</si>
  <si>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</si>
  <si>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</si>
  <si>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</si>
  <si>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</si>
  <si>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</si>
  <si>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</si>
  <si>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</si>
  <si>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</si>
  <si>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</si>
  <si>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</si>
  <si>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</si>
  <si>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</si>
  <si>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</si>
  <si>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</si>
  <si>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</si>
  <si>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СШ №9 им.И.Ф.Учаева</t>
  </si>
  <si>
    <t>директор</t>
  </si>
  <si>
    <t>Рябышева Т.В.</t>
  </si>
  <si>
    <t>Каша молочная жидкая из пшеничной крупы</t>
  </si>
  <si>
    <t>54/23к</t>
  </si>
  <si>
    <t>сыр порциями</t>
  </si>
  <si>
    <t>54-1з</t>
  </si>
  <si>
    <t>какао с молоком</t>
  </si>
  <si>
    <t>пшеничный</t>
  </si>
  <si>
    <t>54-21гн</t>
  </si>
  <si>
    <t>яблоко</t>
  </si>
  <si>
    <t>овощи свежие по сезону ( огурец)</t>
  </si>
  <si>
    <t>54-2з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</si>
  <si>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</si>
  <si>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</si>
  <si>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</si>
  <si>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54-1</t>
  </si>
  <si>
    <t>54-21нг</t>
  </si>
  <si>
    <t>ржано-пшеничный</t>
  </si>
  <si>
    <t xml:space="preserve">омлет с сыром </t>
  </si>
  <si>
    <t>54-4о</t>
  </si>
  <si>
    <t>консервы овощные - икра кабачковая</t>
  </si>
  <si>
    <t>54-24з</t>
  </si>
  <si>
    <t>чай с сахаром</t>
  </si>
  <si>
    <t>54-2гн</t>
  </si>
  <si>
    <t>свежие по сезону*яблоко</t>
  </si>
  <si>
    <t>салат из свеклы отварной</t>
  </si>
  <si>
    <t>54-13з</t>
  </si>
  <si>
    <t>суп картофельный с бобовыми</t>
  </si>
  <si>
    <t>рыба тушеная в томате с овощами 50/50</t>
  </si>
  <si>
    <t>картофельное пюре</t>
  </si>
  <si>
    <t>54-11г</t>
  </si>
  <si>
    <t>54-2нг</t>
  </si>
  <si>
    <t>шницель из говядины со сметанным соусом 70/30</t>
  </si>
  <si>
    <t>картофель отварной</t>
  </si>
  <si>
    <t>салат из квашеной капусты</t>
  </si>
  <si>
    <t>чай с лимоном и сахаром</t>
  </si>
  <si>
    <t>54-3г</t>
  </si>
  <si>
    <t>рассольник Ленинградский</t>
  </si>
  <si>
    <t>54-12м</t>
  </si>
  <si>
    <t>плов из птицы</t>
  </si>
  <si>
    <t>компот из сухофруктов</t>
  </si>
  <si>
    <t>54-1хн</t>
  </si>
  <si>
    <t>запеканка из творога с молоком сгущеным 160/20</t>
  </si>
  <si>
    <t>консервы овощные ( икра кабачковая )</t>
  </si>
  <si>
    <t>суп картофельный с макаронными изделиями</t>
  </si>
  <si>
    <t xml:space="preserve">тефтели куриные </t>
  </si>
  <si>
    <t>капуста тушенная</t>
  </si>
  <si>
    <t>54-8г</t>
  </si>
  <si>
    <t>54-3нг</t>
  </si>
  <si>
    <t>гуляш из говядины 45/45</t>
  </si>
  <si>
    <t>каша гречневая рассыпчатая</t>
  </si>
  <si>
    <t>54-4г</t>
  </si>
  <si>
    <t xml:space="preserve">чай с лимоном и сахаром </t>
  </si>
  <si>
    <t>овощи свежие по сезону*помидор</t>
  </si>
  <si>
    <t>54-3з</t>
  </si>
  <si>
    <t>конд.издел.</t>
  </si>
  <si>
    <t>мармелад</t>
  </si>
  <si>
    <t>салат из белокачанной капусты с морковью</t>
  </si>
  <si>
    <t>54-8з</t>
  </si>
  <si>
    <t>суп картофельный с крупой (рисовый)</t>
  </si>
  <si>
    <t>компот из свежих плодов</t>
  </si>
  <si>
    <t>каша вязкая молочная из овсянной крупы</t>
  </si>
  <si>
    <t>53-9к</t>
  </si>
  <si>
    <t>масло сливочное порциями</t>
  </si>
  <si>
    <t>53-19з</t>
  </si>
  <si>
    <t>54-21г</t>
  </si>
  <si>
    <t>фрукты свежие по сезонй**яблоко</t>
  </si>
  <si>
    <t>овощи свежие по сезону **помидор</t>
  </si>
  <si>
    <t>борщ с фасолью и картофелем со сметаной</t>
  </si>
  <si>
    <t>54-2г</t>
  </si>
  <si>
    <t xml:space="preserve">пшеничный </t>
  </si>
  <si>
    <t xml:space="preserve">ржано-пшенияный </t>
  </si>
  <si>
    <t xml:space="preserve">салат из отварной свеклы </t>
  </si>
  <si>
    <t xml:space="preserve">салат из квашеной капусты </t>
  </si>
  <si>
    <t>суп картофельный с рыбными фрикадельками</t>
  </si>
  <si>
    <t>печень по-строгановски 50/50</t>
  </si>
  <si>
    <t>рис отварной</t>
  </si>
  <si>
    <t>54-6г</t>
  </si>
  <si>
    <t>печенье</t>
  </si>
  <si>
    <t>салат из свеклы с зеленым горошком</t>
  </si>
  <si>
    <t>жаркое по-домашнему</t>
  </si>
  <si>
    <t>54-9м</t>
  </si>
  <si>
    <t>тефтели с томатным соусом 60/30</t>
  </si>
  <si>
    <t>каша ячневая рассыпчатая</t>
  </si>
  <si>
    <t>котлета рубленая из мяса птицы со сметанным соусом</t>
  </si>
  <si>
    <t>макароные изделия отварные 70/30</t>
  </si>
  <si>
    <t>54-1г</t>
  </si>
  <si>
    <t>овощи сезонные** огурец</t>
  </si>
  <si>
    <t>овощи свежие по сезону**огурец</t>
  </si>
  <si>
    <t>суп картофельный с мясными фрикадельками</t>
  </si>
  <si>
    <t>каша молочая "Дружба"</t>
  </si>
  <si>
    <t>54-16к</t>
  </si>
  <si>
    <t>вафли</t>
  </si>
  <si>
    <t>винегрет овощной</t>
  </si>
  <si>
    <t>54-16з</t>
  </si>
  <si>
    <t>щи из свежей капусты со сметаной</t>
  </si>
  <si>
    <t>птица тушеная в сметаном соусе 70/30</t>
  </si>
  <si>
    <t xml:space="preserve">Типовое меню </t>
  </si>
  <si>
    <t>приготавляемых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</si>
</sst>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L202" sqref="L2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8" t="s">
        <v>38</v>
      </c>
      <c r="D1" s="69"/>
      <c r="E1" s="69"/>
      <c r="F1" s="12" t="s">
        <v>15</v>
      </c>
      <c r="G1" s="2" t="s">
        <v>16</v>
      </c>
      <c r="H1" s="70" t="s">
        <v>39</v>
      </c>
      <c r="I1" s="70"/>
      <c r="J1" s="70"/>
      <c r="K1" s="70"/>
    </row>
    <row r="2" spans="1:12" ht="18" x14ac:dyDescent="0.2">
      <c r="A2" s="64" t="s">
        <v>136</v>
      </c>
      <c r="B2" s="64"/>
      <c r="C2" s="64"/>
      <c r="D2" s="64"/>
      <c r="E2" s="64" t="s">
        <v>137</v>
      </c>
      <c r="G2" s="2" t="s">
        <v>17</v>
      </c>
      <c r="H2" s="70" t="s">
        <v>40</v>
      </c>
      <c r="I2" s="70"/>
      <c r="J2" s="70"/>
      <c r="K2" s="70"/>
    </row>
    <row r="3" spans="1:12" ht="17.25" customHeight="1" x14ac:dyDescent="0.2">
      <c r="A3" s="4" t="s">
        <v>7</v>
      </c>
      <c r="C3" s="2"/>
      <c r="D3" s="3"/>
      <c r="E3" s="37" t="s">
        <v>8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41</v>
      </c>
      <c r="F6" s="39">
        <v>200</v>
      </c>
      <c r="G6" s="39">
        <v>6.8</v>
      </c>
      <c r="H6" s="39">
        <v>5.8</v>
      </c>
      <c r="I6" s="39">
        <v>32.1</v>
      </c>
      <c r="J6" s="39">
        <v>208.3</v>
      </c>
      <c r="K6" s="40" t="s">
        <v>42</v>
      </c>
      <c r="L6" s="39">
        <v>27.88</v>
      </c>
    </row>
    <row r="7" spans="1:12" ht="15" x14ac:dyDescent="0.25">
      <c r="A7" s="23"/>
      <c r="B7" s="15"/>
      <c r="C7" s="11"/>
      <c r="D7" s="6"/>
      <c r="E7" s="41" t="s">
        <v>43</v>
      </c>
      <c r="F7" s="42">
        <v>15</v>
      </c>
      <c r="G7" s="42">
        <v>3.5</v>
      </c>
      <c r="H7" s="42">
        <v>4.4000000000000004</v>
      </c>
      <c r="I7" s="42">
        <v>0</v>
      </c>
      <c r="J7" s="42">
        <v>53.8</v>
      </c>
      <c r="K7" s="43" t="s">
        <v>44</v>
      </c>
      <c r="L7" s="42">
        <v>9</v>
      </c>
    </row>
    <row r="8" spans="1:12" ht="15" x14ac:dyDescent="0.25">
      <c r="A8" s="23"/>
      <c r="B8" s="15"/>
      <c r="C8" s="11"/>
      <c r="D8" s="7" t="s">
        <v>21</v>
      </c>
      <c r="E8" s="41" t="s">
        <v>45</v>
      </c>
      <c r="F8" s="42">
        <v>200</v>
      </c>
      <c r="G8" s="42">
        <v>4.5999999999999996</v>
      </c>
      <c r="H8" s="42">
        <v>3.6</v>
      </c>
      <c r="I8" s="42">
        <v>12.6</v>
      </c>
      <c r="J8" s="42">
        <v>100.4</v>
      </c>
      <c r="K8" s="43" t="s">
        <v>47</v>
      </c>
      <c r="L8" s="42">
        <v>10</v>
      </c>
    </row>
    <row r="9" spans="1:12" ht="15" x14ac:dyDescent="0.25">
      <c r="A9" s="23"/>
      <c r="B9" s="15"/>
      <c r="C9" s="11"/>
      <c r="D9" s="7" t="s">
        <v>22</v>
      </c>
      <c r="E9" s="41" t="s">
        <v>46</v>
      </c>
      <c r="F9" s="42">
        <v>40</v>
      </c>
      <c r="G9" s="42">
        <v>3.05</v>
      </c>
      <c r="H9" s="42">
        <v>0.25</v>
      </c>
      <c r="I9" s="42">
        <v>20.07</v>
      </c>
      <c r="J9" s="42">
        <v>94.73</v>
      </c>
      <c r="K9" s="43"/>
      <c r="L9" s="42">
        <v>4</v>
      </c>
    </row>
    <row r="10" spans="1:12" ht="15" x14ac:dyDescent="0.25">
      <c r="A10" s="23"/>
      <c r="B10" s="15"/>
      <c r="C10" s="11"/>
      <c r="D10" s="7" t="s">
        <v>23</v>
      </c>
      <c r="E10" s="41" t="s">
        <v>48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>
        <v>338</v>
      </c>
      <c r="L10" s="42">
        <v>10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>
        <f t="shared" ref="L13" si="1">SUM(L6:L12)</f>
        <v>60.879999999999995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 t="s">
        <v>49</v>
      </c>
      <c r="F14" s="42">
        <v>60</v>
      </c>
      <c r="G14" s="42">
        <v>0.5</v>
      </c>
      <c r="H14" s="42">
        <v>0.1</v>
      </c>
      <c r="I14" s="42">
        <v>1.5</v>
      </c>
      <c r="J14" s="42">
        <v>8.5</v>
      </c>
      <c r="K14" s="43" t="s">
        <v>50</v>
      </c>
      <c r="L14" s="42">
        <v>6</v>
      </c>
    </row>
    <row r="15" spans="1:12" ht="15" x14ac:dyDescent="0.25">
      <c r="A15" s="23"/>
      <c r="B15" s="15"/>
      <c r="C15" s="11"/>
      <c r="D15" s="7" t="s">
        <v>26</v>
      </c>
      <c r="E15" s="41" t="s">
        <v>51</v>
      </c>
      <c r="F15" s="42">
        <v>210</v>
      </c>
      <c r="G15" s="42">
        <v>4.8099999999999996</v>
      </c>
      <c r="H15" s="42">
        <v>7.79</v>
      </c>
      <c r="I15" s="42">
        <v>10.36</v>
      </c>
      <c r="J15" s="42">
        <v>131.33000000000001</v>
      </c>
      <c r="K15" s="43">
        <v>82</v>
      </c>
      <c r="L15" s="42">
        <v>13.2</v>
      </c>
    </row>
    <row r="16" spans="1:12" ht="15" x14ac:dyDescent="0.25">
      <c r="A16" s="23"/>
      <c r="B16" s="15"/>
      <c r="C16" s="11"/>
      <c r="D16" s="7" t="s">
        <v>27</v>
      </c>
      <c r="E16" s="41" t="s">
        <v>52</v>
      </c>
      <c r="F16" s="42">
        <v>100</v>
      </c>
      <c r="G16" s="42">
        <v>7.04</v>
      </c>
      <c r="H16" s="42">
        <v>14.12</v>
      </c>
      <c r="I16" s="42">
        <v>7.81</v>
      </c>
      <c r="J16" s="42">
        <v>186.48</v>
      </c>
      <c r="K16" s="43">
        <v>309</v>
      </c>
      <c r="L16" s="42">
        <v>29.76</v>
      </c>
    </row>
    <row r="17" spans="1:12" ht="15" x14ac:dyDescent="0.25">
      <c r="A17" s="23"/>
      <c r="B17" s="15"/>
      <c r="C17" s="11"/>
      <c r="D17" s="7" t="s">
        <v>28</v>
      </c>
      <c r="E17" s="41" t="s">
        <v>53</v>
      </c>
      <c r="F17" s="42">
        <v>150</v>
      </c>
      <c r="G17" s="42">
        <v>5.4</v>
      </c>
      <c r="H17" s="42">
        <v>4.9000000000000004</v>
      </c>
      <c r="I17" s="42">
        <v>32.799999999999997</v>
      </c>
      <c r="J17" s="42">
        <v>196.8</v>
      </c>
      <c r="K17" s="43" t="s">
        <v>54</v>
      </c>
      <c r="L17" s="42">
        <v>10.4</v>
      </c>
    </row>
    <row r="18" spans="1:12" ht="15" x14ac:dyDescent="0.25">
      <c r="A18" s="23"/>
      <c r="B18" s="15"/>
      <c r="C18" s="11"/>
      <c r="D18" s="7" t="s">
        <v>29</v>
      </c>
      <c r="E18" s="41" t="s">
        <v>45</v>
      </c>
      <c r="F18" s="42">
        <v>200</v>
      </c>
      <c r="G18" s="42">
        <v>4.5999999999999996</v>
      </c>
      <c r="H18" s="42">
        <v>3.6</v>
      </c>
      <c r="I18" s="42">
        <v>12.6</v>
      </c>
      <c r="J18" s="42">
        <v>100.4</v>
      </c>
      <c r="K18" s="43" t="s">
        <v>55</v>
      </c>
      <c r="L18" s="42">
        <v>10</v>
      </c>
    </row>
    <row r="19" spans="1:12" ht="15" x14ac:dyDescent="0.25">
      <c r="A19" s="23"/>
      <c r="B19" s="15"/>
      <c r="C19" s="11"/>
      <c r="D19" s="7" t="s">
        <v>30</v>
      </c>
      <c r="E19" s="41" t="s">
        <v>46</v>
      </c>
      <c r="F19" s="42">
        <v>40</v>
      </c>
      <c r="G19" s="42">
        <v>3.05</v>
      </c>
      <c r="H19" s="42">
        <v>0.25</v>
      </c>
      <c r="I19" s="42">
        <v>20.07</v>
      </c>
      <c r="J19" s="42">
        <v>94.73</v>
      </c>
      <c r="K19" s="43"/>
      <c r="L19" s="42">
        <v>5</v>
      </c>
    </row>
    <row r="20" spans="1:12" ht="15" x14ac:dyDescent="0.25">
      <c r="A20" s="23"/>
      <c r="B20" s="15"/>
      <c r="C20" s="11"/>
      <c r="D20" s="7" t="s">
        <v>31</v>
      </c>
      <c r="E20" s="41" t="s">
        <v>56</v>
      </c>
      <c r="F20" s="42">
        <v>20</v>
      </c>
      <c r="G20" s="42">
        <v>1.32</v>
      </c>
      <c r="H20" s="42">
        <v>0.17</v>
      </c>
      <c r="I20" s="42">
        <v>8.48</v>
      </c>
      <c r="J20" s="42">
        <v>40.79</v>
      </c>
      <c r="K20" s="43"/>
      <c r="L20" s="42">
        <v>3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26.720000000000002</v>
      </c>
      <c r="H23" s="19">
        <f t="shared" si="2"/>
        <v>30.93</v>
      </c>
      <c r="I23" s="19">
        <f t="shared" si="2"/>
        <v>93.61999999999999</v>
      </c>
      <c r="J23" s="19">
        <f t="shared" si="2"/>
        <v>759.03</v>
      </c>
      <c r="K23" s="25"/>
      <c r="L23" s="19">
        <f t="shared" ref="L23" si="3">SUM(L14:L22)</f>
        <v>77.36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1335</v>
      </c>
      <c r="G24" s="32">
        <f t="shared" ref="G24:J24" si="4">G13+G23</f>
        <v>45.07</v>
      </c>
      <c r="H24" s="32">
        <f t="shared" si="4"/>
        <v>45.379999999999995</v>
      </c>
      <c r="I24" s="32">
        <f t="shared" si="4"/>
        <v>168.19</v>
      </c>
      <c r="J24" s="32">
        <f t="shared" si="4"/>
        <v>1263.26</v>
      </c>
      <c r="K24" s="32"/>
      <c r="L24" s="32">
        <f t="shared" ref="L24" si="5">L13+L23</f>
        <v>138.24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57</v>
      </c>
      <c r="F25" s="39">
        <v>150</v>
      </c>
      <c r="G25" s="39">
        <v>19</v>
      </c>
      <c r="H25" s="39">
        <v>25.4</v>
      </c>
      <c r="I25" s="39">
        <v>3</v>
      </c>
      <c r="J25" s="39">
        <v>316</v>
      </c>
      <c r="K25" s="40" t="s">
        <v>58</v>
      </c>
      <c r="L25" s="39">
        <v>54.5</v>
      </c>
    </row>
    <row r="26" spans="1:12" ht="15" x14ac:dyDescent="0.25">
      <c r="A26" s="14"/>
      <c r="B26" s="15"/>
      <c r="C26" s="11"/>
      <c r="D26" s="6" t="s">
        <v>25</v>
      </c>
      <c r="E26" s="41" t="s">
        <v>59</v>
      </c>
      <c r="F26" s="42">
        <v>60</v>
      </c>
      <c r="G26" s="42">
        <v>0.91</v>
      </c>
      <c r="H26" s="42">
        <v>2.8</v>
      </c>
      <c r="I26" s="42">
        <v>4.43</v>
      </c>
      <c r="J26" s="42">
        <v>46.8</v>
      </c>
      <c r="K26" s="43" t="s">
        <v>60</v>
      </c>
      <c r="L26" s="42">
        <v>10.54</v>
      </c>
    </row>
    <row r="27" spans="1:12" ht="15" x14ac:dyDescent="0.25">
      <c r="A27" s="14"/>
      <c r="B27" s="15"/>
      <c r="C27" s="11"/>
      <c r="D27" s="7" t="s">
        <v>21</v>
      </c>
      <c r="E27" s="41" t="s">
        <v>61</v>
      </c>
      <c r="F27" s="42">
        <v>200</v>
      </c>
      <c r="G27" s="42">
        <v>0.2</v>
      </c>
      <c r="H27" s="42">
        <v>0</v>
      </c>
      <c r="I27" s="42">
        <v>6.5</v>
      </c>
      <c r="J27" s="42">
        <v>26.8</v>
      </c>
      <c r="K27" s="43" t="s">
        <v>62</v>
      </c>
      <c r="L27" s="42">
        <v>2</v>
      </c>
    </row>
    <row r="28" spans="1:12" ht="15" x14ac:dyDescent="0.25">
      <c r="A28" s="14"/>
      <c r="B28" s="15"/>
      <c r="C28" s="11"/>
      <c r="D28" s="7" t="s">
        <v>22</v>
      </c>
      <c r="E28" s="41" t="s">
        <v>46</v>
      </c>
      <c r="F28" s="42">
        <v>40</v>
      </c>
      <c r="G28" s="42">
        <v>3.05</v>
      </c>
      <c r="H28" s="42">
        <v>0.25</v>
      </c>
      <c r="I28" s="42">
        <v>20.07</v>
      </c>
      <c r="J28" s="42">
        <v>94.73</v>
      </c>
      <c r="K28" s="43"/>
      <c r="L28" s="42">
        <v>4</v>
      </c>
    </row>
    <row r="29" spans="1:12" ht="15" x14ac:dyDescent="0.25">
      <c r="A29" s="14"/>
      <c r="B29" s="15"/>
      <c r="C29" s="11"/>
      <c r="D29" s="7" t="s">
        <v>23</v>
      </c>
      <c r="E29" s="41" t="s">
        <v>63</v>
      </c>
      <c r="F29" s="42">
        <v>100</v>
      </c>
      <c r="G29" s="42">
        <v>0.4</v>
      </c>
      <c r="H29" s="42">
        <v>0.4</v>
      </c>
      <c r="I29" s="42">
        <v>9.8000000000000007</v>
      </c>
      <c r="J29" s="42">
        <v>47</v>
      </c>
      <c r="K29" s="43">
        <v>338</v>
      </c>
      <c r="L29" s="42">
        <v>10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</v>
      </c>
      <c r="J32" s="19">
        <f t="shared" ref="J32:L32" si="9">SUM(J25:J31)</f>
        <v>531.33000000000004</v>
      </c>
      <c r="K32" s="25"/>
      <c r="L32" s="19">
        <f t="shared" si="9"/>
        <v>81.039999999999992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64</v>
      </c>
      <c r="F33" s="42">
        <v>60</v>
      </c>
      <c r="G33" s="42">
        <v>0.8</v>
      </c>
      <c r="H33" s="42">
        <v>2.7</v>
      </c>
      <c r="I33" s="42">
        <v>4.5999999999999996</v>
      </c>
      <c r="J33" s="42">
        <v>45.6</v>
      </c>
      <c r="K33" s="43" t="s">
        <v>65</v>
      </c>
      <c r="L33" s="42">
        <v>10</v>
      </c>
    </row>
    <row r="34" spans="1:12" ht="15" x14ac:dyDescent="0.25">
      <c r="A34" s="14"/>
      <c r="B34" s="15"/>
      <c r="C34" s="11"/>
      <c r="D34" s="7" t="s">
        <v>26</v>
      </c>
      <c r="E34" s="41" t="s">
        <v>66</v>
      </c>
      <c r="F34" s="42">
        <v>200</v>
      </c>
      <c r="G34" s="42">
        <v>4.63</v>
      </c>
      <c r="H34" s="42">
        <v>4.43</v>
      </c>
      <c r="I34" s="42">
        <v>15.29</v>
      </c>
      <c r="J34" s="42">
        <v>118.41</v>
      </c>
      <c r="K34" s="43">
        <v>102</v>
      </c>
      <c r="L34" s="42">
        <v>30.67</v>
      </c>
    </row>
    <row r="35" spans="1:12" ht="15" x14ac:dyDescent="0.25">
      <c r="A35" s="14"/>
      <c r="B35" s="15"/>
      <c r="C35" s="11"/>
      <c r="D35" s="7" t="s">
        <v>27</v>
      </c>
      <c r="E35" s="41" t="s">
        <v>67</v>
      </c>
      <c r="F35" s="42">
        <v>100</v>
      </c>
      <c r="G35" s="42">
        <v>14.6</v>
      </c>
      <c r="H35" s="42">
        <v>12.6</v>
      </c>
      <c r="I35" s="42">
        <v>46.8</v>
      </c>
      <c r="J35" s="42">
        <v>346.5</v>
      </c>
      <c r="K35" s="43">
        <v>229</v>
      </c>
      <c r="L35" s="42">
        <v>44.03</v>
      </c>
    </row>
    <row r="36" spans="1:12" ht="15" x14ac:dyDescent="0.25">
      <c r="A36" s="14"/>
      <c r="B36" s="15"/>
      <c r="C36" s="11"/>
      <c r="D36" s="7" t="s">
        <v>28</v>
      </c>
      <c r="E36" s="41" t="s">
        <v>68</v>
      </c>
      <c r="F36" s="42">
        <v>150</v>
      </c>
      <c r="G36" s="42">
        <v>3.2</v>
      </c>
      <c r="H36" s="42">
        <v>5.2</v>
      </c>
      <c r="I36" s="42">
        <v>19.8</v>
      </c>
      <c r="J36" s="42">
        <v>139.4</v>
      </c>
      <c r="K36" s="43" t="s">
        <v>69</v>
      </c>
      <c r="L36" s="42">
        <v>11</v>
      </c>
    </row>
    <row r="37" spans="1:12" ht="15" x14ac:dyDescent="0.25">
      <c r="A37" s="14"/>
      <c r="B37" s="15"/>
      <c r="C37" s="11"/>
      <c r="D37" s="7" t="s">
        <v>29</v>
      </c>
      <c r="E37" s="41" t="s">
        <v>61</v>
      </c>
      <c r="F37" s="42">
        <v>200</v>
      </c>
      <c r="G37" s="42">
        <v>0.2</v>
      </c>
      <c r="H37" s="42">
        <v>0</v>
      </c>
      <c r="I37" s="42">
        <v>6.5</v>
      </c>
      <c r="J37" s="42">
        <v>26.8</v>
      </c>
      <c r="K37" s="43" t="s">
        <v>70</v>
      </c>
      <c r="L37" s="42">
        <v>2</v>
      </c>
    </row>
    <row r="38" spans="1:12" ht="15" x14ac:dyDescent="0.25">
      <c r="A38" s="14"/>
      <c r="B38" s="15"/>
      <c r="C38" s="11"/>
      <c r="D38" s="7" t="s">
        <v>30</v>
      </c>
      <c r="E38" s="41" t="s">
        <v>46</v>
      </c>
      <c r="F38" s="42">
        <v>40</v>
      </c>
      <c r="G38" s="42">
        <v>3.05</v>
      </c>
      <c r="H38" s="42">
        <v>0.25</v>
      </c>
      <c r="I38" s="42">
        <v>20.07</v>
      </c>
      <c r="J38" s="42">
        <v>94.73</v>
      </c>
      <c r="K38" s="43"/>
      <c r="L38" s="42">
        <v>5</v>
      </c>
    </row>
    <row r="39" spans="1:12" ht="15" x14ac:dyDescent="0.25">
      <c r="A39" s="14"/>
      <c r="B39" s="15"/>
      <c r="C39" s="11"/>
      <c r="D39" s="7" t="s">
        <v>31</v>
      </c>
      <c r="E39" s="41" t="s">
        <v>56</v>
      </c>
      <c r="F39" s="42">
        <v>20</v>
      </c>
      <c r="G39" s="42">
        <v>1.32</v>
      </c>
      <c r="H39" s="42">
        <v>0.17</v>
      </c>
      <c r="I39" s="42">
        <v>8.48</v>
      </c>
      <c r="J39" s="42">
        <v>40.79</v>
      </c>
      <c r="K39" s="43"/>
      <c r="L39" s="42">
        <v>3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10">SUM(G33:G41)</f>
        <v>27.8</v>
      </c>
      <c r="H42" s="19">
        <f t="shared" ref="H42" si="11">SUM(H33:H41)</f>
        <v>25.35</v>
      </c>
      <c r="I42" s="19">
        <f t="shared" ref="I42" si="12">SUM(I33:I41)</f>
        <v>121.54</v>
      </c>
      <c r="J42" s="19">
        <f t="shared" ref="J42:L42" si="13">SUM(J33:J41)</f>
        <v>812.2299999999999</v>
      </c>
      <c r="K42" s="25"/>
      <c r="L42" s="19">
        <f t="shared" si="13"/>
        <v>105.7</v>
      </c>
    </row>
    <row r="43" spans="1:12" ht="15.75" customHeight="1" x14ac:dyDescent="0.2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1320</v>
      </c>
      <c r="G43" s="32">
        <f t="shared" ref="G43" si="14">G32+G42</f>
        <v>51.36</v>
      </c>
      <c r="H43" s="32">
        <f t="shared" ref="H43" si="15">H32+H42</f>
        <v>54.2</v>
      </c>
      <c r="I43" s="32">
        <f t="shared" ref="I43" si="16">I32+I42</f>
        <v>165.34</v>
      </c>
      <c r="J43" s="32">
        <f t="shared" ref="J43:L43" si="17">J32+J42</f>
        <v>1343.56</v>
      </c>
      <c r="K43" s="32"/>
      <c r="L43" s="32">
        <f t="shared" si="17"/>
        <v>186.74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 t="s">
        <v>71</v>
      </c>
      <c r="F44" s="39">
        <v>100</v>
      </c>
      <c r="G44" s="39">
        <v>16.53</v>
      </c>
      <c r="H44" s="39">
        <v>23.88</v>
      </c>
      <c r="I44" s="39">
        <v>8.1300000000000008</v>
      </c>
      <c r="J44" s="39">
        <v>313.27999999999997</v>
      </c>
      <c r="K44" s="40">
        <v>268</v>
      </c>
      <c r="L44" s="39">
        <v>58.54</v>
      </c>
    </row>
    <row r="45" spans="1:12" ht="15" x14ac:dyDescent="0.25">
      <c r="A45" s="23"/>
      <c r="B45" s="15"/>
      <c r="C45" s="11"/>
      <c r="D45" s="52" t="s">
        <v>25</v>
      </c>
      <c r="E45" s="53" t="s">
        <v>73</v>
      </c>
      <c r="F45" s="50">
        <v>60</v>
      </c>
      <c r="G45" s="50">
        <v>0.95</v>
      </c>
      <c r="H45" s="50">
        <v>4.0599999999999996</v>
      </c>
      <c r="I45" s="50">
        <v>4.9400000000000004</v>
      </c>
      <c r="J45" s="50">
        <v>61.57</v>
      </c>
      <c r="K45" s="51">
        <v>47</v>
      </c>
      <c r="L45" s="50">
        <v>15.15</v>
      </c>
    </row>
    <row r="46" spans="1:12" ht="15" x14ac:dyDescent="0.25">
      <c r="A46" s="23"/>
      <c r="B46" s="15"/>
      <c r="C46" s="11"/>
      <c r="D46" s="6" t="s">
        <v>28</v>
      </c>
      <c r="E46" s="41" t="s">
        <v>72</v>
      </c>
      <c r="F46" s="42">
        <v>150</v>
      </c>
      <c r="G46" s="42">
        <v>2.89</v>
      </c>
      <c r="H46" s="42">
        <v>6.25</v>
      </c>
      <c r="I46" s="42">
        <v>23.32</v>
      </c>
      <c r="J46" s="42">
        <v>161.38999999999999</v>
      </c>
      <c r="K46" s="43">
        <v>125</v>
      </c>
      <c r="L46" s="42">
        <v>23.28</v>
      </c>
    </row>
    <row r="47" spans="1:12" ht="15" x14ac:dyDescent="0.25">
      <c r="A47" s="23"/>
      <c r="B47" s="15"/>
      <c r="C47" s="11"/>
      <c r="D47" s="7" t="s">
        <v>21</v>
      </c>
      <c r="E47" s="54" t="s">
        <v>74</v>
      </c>
      <c r="F47" s="42">
        <v>200</v>
      </c>
      <c r="G47" s="42">
        <v>0.3</v>
      </c>
      <c r="H47" s="42">
        <v>0</v>
      </c>
      <c r="I47" s="42">
        <v>6.7</v>
      </c>
      <c r="J47" s="42">
        <v>27.9</v>
      </c>
      <c r="K47" s="55" t="s">
        <v>75</v>
      </c>
      <c r="L47" s="42">
        <v>5</v>
      </c>
    </row>
    <row r="48" spans="1:12" ht="15" x14ac:dyDescent="0.25">
      <c r="A48" s="23"/>
      <c r="B48" s="15"/>
      <c r="C48" s="11"/>
      <c r="D48" s="7" t="s">
        <v>22</v>
      </c>
      <c r="E48" s="54" t="s">
        <v>46</v>
      </c>
      <c r="F48" s="42">
        <v>40</v>
      </c>
      <c r="G48" s="42">
        <v>3.05</v>
      </c>
      <c r="H48" s="42">
        <v>0.25</v>
      </c>
      <c r="I48" s="42">
        <v>20.07</v>
      </c>
      <c r="J48" s="42">
        <v>94.73</v>
      </c>
      <c r="K48" s="43"/>
      <c r="L48" s="42">
        <v>4</v>
      </c>
    </row>
    <row r="49" spans="1:12" ht="15" x14ac:dyDescent="0.25">
      <c r="A49" s="23"/>
      <c r="B49" s="15"/>
      <c r="C49" s="11"/>
      <c r="D49" s="7" t="s">
        <v>23</v>
      </c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4"/>
      <c r="B52" s="17"/>
      <c r="C52" s="8"/>
      <c r="D52" s="18" t="s">
        <v>32</v>
      </c>
      <c r="E52" s="9"/>
      <c r="F52" s="19">
        <f>SUM(F44:F51)</f>
        <v>550</v>
      </c>
      <c r="G52" s="19">
        <f t="shared" ref="G52" si="18">SUM(G44:G51)</f>
        <v>23.720000000000002</v>
      </c>
      <c r="H52" s="19">
        <f t="shared" ref="H52" si="19">SUM(H44:H51)</f>
        <v>34.44</v>
      </c>
      <c r="I52" s="19">
        <f t="shared" ref="I52" si="20">SUM(I44:I51)</f>
        <v>63.160000000000004</v>
      </c>
      <c r="J52" s="19">
        <f t="shared" ref="J52:L52" si="21">SUM(J44:J51)</f>
        <v>658.87</v>
      </c>
      <c r="K52" s="25"/>
      <c r="L52" s="19">
        <f t="shared" si="21"/>
        <v>105.97</v>
      </c>
    </row>
    <row r="53" spans="1:12" ht="15" x14ac:dyDescent="0.25">
      <c r="A53" s="26">
        <f>A44</f>
        <v>1</v>
      </c>
      <c r="B53" s="13">
        <f>B44</f>
        <v>3</v>
      </c>
      <c r="C53" s="10" t="s">
        <v>24</v>
      </c>
      <c r="D53" s="7" t="s">
        <v>25</v>
      </c>
      <c r="E53" s="54" t="s">
        <v>73</v>
      </c>
      <c r="F53" s="42">
        <v>60</v>
      </c>
      <c r="G53" s="42">
        <v>0.95</v>
      </c>
      <c r="H53" s="42">
        <v>4.0599999999999996</v>
      </c>
      <c r="I53" s="42">
        <v>4.9400000000000004</v>
      </c>
      <c r="J53" s="42">
        <v>61.57</v>
      </c>
      <c r="K53" s="43">
        <v>47</v>
      </c>
      <c r="L53" s="42">
        <v>17</v>
      </c>
    </row>
    <row r="54" spans="1:12" ht="15" x14ac:dyDescent="0.25">
      <c r="A54" s="23"/>
      <c r="B54" s="15"/>
      <c r="C54" s="11"/>
      <c r="D54" s="7" t="s">
        <v>26</v>
      </c>
      <c r="E54" s="54" t="s">
        <v>76</v>
      </c>
      <c r="F54" s="42">
        <v>200</v>
      </c>
      <c r="G54" s="42">
        <v>4.55</v>
      </c>
      <c r="H54" s="42">
        <v>6.98</v>
      </c>
      <c r="I54" s="42">
        <v>13.13</v>
      </c>
      <c r="J54" s="42">
        <v>133.97999999999999</v>
      </c>
      <c r="K54" s="55">
        <v>96</v>
      </c>
      <c r="L54" s="42">
        <v>11.93</v>
      </c>
    </row>
    <row r="55" spans="1:12" ht="15" x14ac:dyDescent="0.25">
      <c r="A55" s="23"/>
      <c r="B55" s="15"/>
      <c r="C55" s="11"/>
      <c r="D55" s="7" t="s">
        <v>27</v>
      </c>
      <c r="E55" s="54" t="s">
        <v>78</v>
      </c>
      <c r="F55" s="42">
        <v>200</v>
      </c>
      <c r="G55" s="42">
        <v>27.3</v>
      </c>
      <c r="H55" s="42">
        <v>8.1</v>
      </c>
      <c r="I55" s="42">
        <v>33.200000000000003</v>
      </c>
      <c r="J55" s="42">
        <v>314.60000000000002</v>
      </c>
      <c r="K55" s="55" t="s">
        <v>77</v>
      </c>
      <c r="L55" s="42">
        <v>47.15</v>
      </c>
    </row>
    <row r="56" spans="1:12" ht="15" x14ac:dyDescent="0.25">
      <c r="A56" s="23"/>
      <c r="B56" s="15"/>
      <c r="C56" s="11"/>
      <c r="D56" s="7" t="s">
        <v>28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29</v>
      </c>
      <c r="E57" s="54" t="s">
        <v>79</v>
      </c>
      <c r="F57" s="42">
        <v>200</v>
      </c>
      <c r="G57" s="42">
        <v>0.5</v>
      </c>
      <c r="H57" s="42">
        <v>0</v>
      </c>
      <c r="I57" s="42">
        <v>19.8</v>
      </c>
      <c r="J57" s="42">
        <v>81</v>
      </c>
      <c r="K57" s="55" t="s">
        <v>80</v>
      </c>
      <c r="L57" s="42">
        <v>10</v>
      </c>
    </row>
    <row r="58" spans="1:12" ht="15" x14ac:dyDescent="0.25">
      <c r="A58" s="23"/>
      <c r="B58" s="15"/>
      <c r="C58" s="11"/>
      <c r="D58" s="7" t="s">
        <v>30</v>
      </c>
      <c r="E58" s="54" t="s">
        <v>46</v>
      </c>
      <c r="F58" s="42">
        <v>40</v>
      </c>
      <c r="G58" s="42">
        <v>3.05</v>
      </c>
      <c r="H58" s="42">
        <v>0.25</v>
      </c>
      <c r="I58" s="42">
        <v>20.07</v>
      </c>
      <c r="J58" s="42">
        <v>94.73</v>
      </c>
      <c r="K58" s="43"/>
      <c r="L58" s="42">
        <v>5</v>
      </c>
    </row>
    <row r="59" spans="1:12" ht="15" x14ac:dyDescent="0.25">
      <c r="A59" s="23"/>
      <c r="B59" s="15"/>
      <c r="C59" s="11"/>
      <c r="D59" s="7" t="s">
        <v>31</v>
      </c>
      <c r="E59" s="54" t="s">
        <v>56</v>
      </c>
      <c r="F59" s="42">
        <v>20</v>
      </c>
      <c r="G59" s="42">
        <v>1.32</v>
      </c>
      <c r="H59" s="42">
        <v>0.17</v>
      </c>
      <c r="I59" s="42">
        <v>8.48</v>
      </c>
      <c r="J59" s="42">
        <v>40.79</v>
      </c>
      <c r="K59" s="43"/>
      <c r="L59" s="42">
        <v>3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4"/>
      <c r="B62" s="17"/>
      <c r="C62" s="8"/>
      <c r="D62" s="18" t="s">
        <v>32</v>
      </c>
      <c r="E62" s="9"/>
      <c r="F62" s="19">
        <f>SUM(F53:F61)</f>
        <v>720</v>
      </c>
      <c r="G62" s="19">
        <f t="shared" ref="G62" si="22">SUM(G53:G61)</f>
        <v>37.669999999999995</v>
      </c>
      <c r="H62" s="19">
        <f t="shared" ref="H62" si="23">SUM(H53:H61)</f>
        <v>19.560000000000002</v>
      </c>
      <c r="I62" s="19">
        <f t="shared" ref="I62" si="24">SUM(I53:I61)</f>
        <v>99.620000000000019</v>
      </c>
      <c r="J62" s="19">
        <f t="shared" ref="J62:L62" si="25">SUM(J53:J61)</f>
        <v>726.67</v>
      </c>
      <c r="K62" s="25"/>
      <c r="L62" s="19">
        <f t="shared" si="25"/>
        <v>94.08</v>
      </c>
    </row>
    <row r="63" spans="1:12" ht="15.75" customHeight="1" x14ac:dyDescent="0.2">
      <c r="A63" s="29">
        <f>A44</f>
        <v>1</v>
      </c>
      <c r="B63" s="30">
        <f>B44</f>
        <v>3</v>
      </c>
      <c r="C63" s="65" t="s">
        <v>4</v>
      </c>
      <c r="D63" s="66"/>
      <c r="E63" s="31"/>
      <c r="F63" s="32">
        <f>F52+F62</f>
        <v>1270</v>
      </c>
      <c r="G63" s="32">
        <f t="shared" ref="G63" si="26">G52+G62</f>
        <v>61.39</v>
      </c>
      <c r="H63" s="32">
        <f t="shared" ref="H63" si="27">H52+H62</f>
        <v>54</v>
      </c>
      <c r="I63" s="32">
        <f t="shared" ref="I63" si="28">I52+I62</f>
        <v>162.78000000000003</v>
      </c>
      <c r="J63" s="32">
        <f t="shared" ref="J63:L63" si="29">J52+J62</f>
        <v>1385.54</v>
      </c>
      <c r="K63" s="32"/>
      <c r="L63" s="32">
        <f t="shared" si="29"/>
        <v>200.05</v>
      </c>
    </row>
    <row r="64" spans="1:12" ht="15" x14ac:dyDescent="0.25">
      <c r="A64" s="20">
        <v>1</v>
      </c>
      <c r="B64" s="21">
        <v>4</v>
      </c>
      <c r="C64" s="22" t="s">
        <v>19</v>
      </c>
      <c r="D64" s="5" t="s">
        <v>20</v>
      </c>
      <c r="E64" s="56" t="s">
        <v>81</v>
      </c>
      <c r="F64" s="39">
        <v>180</v>
      </c>
      <c r="G64" s="39">
        <v>15.51</v>
      </c>
      <c r="H64" s="39">
        <v>14.76</v>
      </c>
      <c r="I64" s="39">
        <v>34.97</v>
      </c>
      <c r="J64" s="39">
        <v>331.71</v>
      </c>
      <c r="K64" s="40">
        <v>223</v>
      </c>
      <c r="L64" s="39">
        <v>115.86</v>
      </c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21</v>
      </c>
      <c r="E66" s="54" t="s">
        <v>61</v>
      </c>
      <c r="F66" s="42">
        <v>200</v>
      </c>
      <c r="G66" s="42">
        <v>0.2</v>
      </c>
      <c r="H66" s="42">
        <v>0</v>
      </c>
      <c r="I66" s="42">
        <v>6.5</v>
      </c>
      <c r="J66" s="42">
        <v>26.8</v>
      </c>
      <c r="K66" s="55" t="s">
        <v>70</v>
      </c>
      <c r="L66" s="42">
        <v>2</v>
      </c>
    </row>
    <row r="67" spans="1:12" ht="15" x14ac:dyDescent="0.25">
      <c r="A67" s="23"/>
      <c r="B67" s="15"/>
      <c r="C67" s="11"/>
      <c r="D67" s="7" t="s">
        <v>22</v>
      </c>
      <c r="E67" s="54" t="s">
        <v>46</v>
      </c>
      <c r="F67" s="42">
        <v>40</v>
      </c>
      <c r="G67" s="42">
        <v>3.05</v>
      </c>
      <c r="H67" s="42">
        <v>0.25</v>
      </c>
      <c r="I67" s="42">
        <v>20.07</v>
      </c>
      <c r="J67" s="42">
        <v>94.73</v>
      </c>
      <c r="K67" s="43"/>
      <c r="L67" s="42">
        <v>4</v>
      </c>
    </row>
    <row r="68" spans="1:12" ht="15" x14ac:dyDescent="0.25">
      <c r="A68" s="23"/>
      <c r="B68" s="15"/>
      <c r="C68" s="11"/>
      <c r="D68" s="7" t="s">
        <v>23</v>
      </c>
      <c r="E68" s="54" t="s">
        <v>63</v>
      </c>
      <c r="F68" s="42">
        <v>100</v>
      </c>
      <c r="G68" s="42">
        <v>1</v>
      </c>
      <c r="H68" s="42">
        <v>0.2</v>
      </c>
      <c r="I68" s="42">
        <v>9</v>
      </c>
      <c r="J68" s="42">
        <v>42</v>
      </c>
      <c r="K68" s="43">
        <v>338</v>
      </c>
      <c r="L68" s="42">
        <v>10</v>
      </c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520</v>
      </c>
      <c r="G71" s="19">
        <f t="shared" ref="G71" si="30">SUM(G64:G70)</f>
        <v>19.759999999999998</v>
      </c>
      <c r="H71" s="19">
        <f t="shared" ref="H71" si="31">SUM(H64:H70)</f>
        <v>15.209999999999999</v>
      </c>
      <c r="I71" s="19">
        <f t="shared" ref="I71" si="32">SUM(I64:I70)</f>
        <v>70.539999999999992</v>
      </c>
      <c r="J71" s="19">
        <f t="shared" ref="J71:L71" si="33">SUM(J64:J70)</f>
        <v>495.24</v>
      </c>
      <c r="K71" s="25"/>
      <c r="L71" s="19">
        <f t="shared" si="33"/>
        <v>131.86000000000001</v>
      </c>
    </row>
    <row r="72" spans="1:12" ht="15" x14ac:dyDescent="0.25">
      <c r="A72" s="26">
        <f>A64</f>
        <v>1</v>
      </c>
      <c r="B72" s="13">
        <f>B64</f>
        <v>4</v>
      </c>
      <c r="C72" s="10" t="s">
        <v>24</v>
      </c>
      <c r="D72" s="7" t="s">
        <v>25</v>
      </c>
      <c r="E72" s="54" t="s">
        <v>82</v>
      </c>
      <c r="F72" s="42">
        <v>60</v>
      </c>
      <c r="G72" s="42">
        <v>0.91</v>
      </c>
      <c r="H72" s="42">
        <v>2.8</v>
      </c>
      <c r="I72" s="42">
        <v>4.43</v>
      </c>
      <c r="J72" s="42">
        <v>46.8</v>
      </c>
      <c r="K72" s="55" t="s">
        <v>60</v>
      </c>
      <c r="L72" s="42">
        <v>6</v>
      </c>
    </row>
    <row r="73" spans="1:12" ht="15" x14ac:dyDescent="0.25">
      <c r="A73" s="23"/>
      <c r="B73" s="15"/>
      <c r="C73" s="11"/>
      <c r="D73" s="7" t="s">
        <v>26</v>
      </c>
      <c r="E73" s="54" t="s">
        <v>83</v>
      </c>
      <c r="F73" s="42">
        <v>200</v>
      </c>
      <c r="G73" s="42">
        <v>2.15</v>
      </c>
      <c r="H73" s="42">
        <v>2.2000000000000002</v>
      </c>
      <c r="I73" s="42">
        <v>19.96</v>
      </c>
      <c r="J73" s="42">
        <v>94.6</v>
      </c>
      <c r="K73" s="43">
        <v>103</v>
      </c>
      <c r="L73" s="42">
        <v>16.399999999999999</v>
      </c>
    </row>
    <row r="74" spans="1:12" ht="15" x14ac:dyDescent="0.25">
      <c r="A74" s="23"/>
      <c r="B74" s="15"/>
      <c r="C74" s="11"/>
      <c r="D74" s="7" t="s">
        <v>27</v>
      </c>
      <c r="E74" s="54" t="s">
        <v>84</v>
      </c>
      <c r="F74" s="42">
        <v>100</v>
      </c>
      <c r="G74" s="42">
        <v>9.5500000000000007</v>
      </c>
      <c r="H74" s="42">
        <v>10.85</v>
      </c>
      <c r="I74" s="42">
        <v>10.74</v>
      </c>
      <c r="J74" s="42">
        <v>179.34</v>
      </c>
      <c r="K74" s="43">
        <v>279</v>
      </c>
      <c r="L74" s="42">
        <v>22.81</v>
      </c>
    </row>
    <row r="75" spans="1:12" ht="15" x14ac:dyDescent="0.25">
      <c r="A75" s="23"/>
      <c r="B75" s="15"/>
      <c r="C75" s="11"/>
      <c r="D75" s="7" t="s">
        <v>28</v>
      </c>
      <c r="E75" s="54" t="s">
        <v>85</v>
      </c>
      <c r="F75" s="42">
        <v>150</v>
      </c>
      <c r="G75" s="42">
        <v>3.7</v>
      </c>
      <c r="H75" s="42">
        <v>4.4000000000000004</v>
      </c>
      <c r="I75" s="42">
        <v>14.6</v>
      </c>
      <c r="J75" s="42">
        <v>113.5</v>
      </c>
      <c r="K75" s="55" t="s">
        <v>86</v>
      </c>
      <c r="L75" s="42">
        <v>21.6</v>
      </c>
    </row>
    <row r="76" spans="1:12" ht="15" x14ac:dyDescent="0.25">
      <c r="A76" s="23"/>
      <c r="B76" s="15"/>
      <c r="C76" s="11"/>
      <c r="D76" s="7" t="s">
        <v>29</v>
      </c>
      <c r="E76" s="54" t="s">
        <v>74</v>
      </c>
      <c r="F76" s="42">
        <v>200</v>
      </c>
      <c r="G76" s="42">
        <v>0.3</v>
      </c>
      <c r="H76" s="42">
        <v>0</v>
      </c>
      <c r="I76" s="42">
        <v>6.7</v>
      </c>
      <c r="J76" s="42">
        <v>27.9</v>
      </c>
      <c r="K76" s="55" t="s">
        <v>87</v>
      </c>
      <c r="L76" s="42">
        <v>5</v>
      </c>
    </row>
    <row r="77" spans="1:12" ht="15" x14ac:dyDescent="0.25">
      <c r="A77" s="23"/>
      <c r="B77" s="15"/>
      <c r="C77" s="11"/>
      <c r="D77" s="7" t="s">
        <v>30</v>
      </c>
      <c r="E77" s="54" t="s">
        <v>46</v>
      </c>
      <c r="F77" s="42">
        <v>40</v>
      </c>
      <c r="G77" s="42">
        <v>3.05</v>
      </c>
      <c r="H77" s="42">
        <v>0.25</v>
      </c>
      <c r="I77" s="42">
        <v>20.07</v>
      </c>
      <c r="J77" s="42">
        <v>94.73</v>
      </c>
      <c r="K77" s="43"/>
      <c r="L77" s="42">
        <v>5</v>
      </c>
    </row>
    <row r="78" spans="1:12" ht="15" x14ac:dyDescent="0.25">
      <c r="A78" s="23"/>
      <c r="B78" s="15"/>
      <c r="C78" s="11"/>
      <c r="D78" s="7" t="s">
        <v>31</v>
      </c>
      <c r="E78" s="54" t="s">
        <v>56</v>
      </c>
      <c r="F78" s="42">
        <v>20</v>
      </c>
      <c r="G78" s="42">
        <v>1.32</v>
      </c>
      <c r="H78" s="42">
        <v>0.17</v>
      </c>
      <c r="I78" s="42">
        <v>8.48</v>
      </c>
      <c r="J78" s="42">
        <v>40.79</v>
      </c>
      <c r="K78" s="43"/>
      <c r="L78" s="42">
        <v>3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770</v>
      </c>
      <c r="G81" s="19">
        <f t="shared" ref="G81" si="34">SUM(G72:G80)</f>
        <v>20.980000000000004</v>
      </c>
      <c r="H81" s="19">
        <f t="shared" ref="H81" si="35">SUM(H72:H80)</f>
        <v>20.67</v>
      </c>
      <c r="I81" s="19">
        <f t="shared" ref="I81" si="36">SUM(I72:I80)</f>
        <v>84.98</v>
      </c>
      <c r="J81" s="19">
        <f t="shared" ref="J81:L81" si="37">SUM(J72:J80)</f>
        <v>597.66</v>
      </c>
      <c r="K81" s="25"/>
      <c r="L81" s="19">
        <f t="shared" si="37"/>
        <v>79.81</v>
      </c>
    </row>
    <row r="82" spans="1:12" ht="15.75" customHeight="1" x14ac:dyDescent="0.2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1290</v>
      </c>
      <c r="G82" s="32">
        <f t="shared" ref="G82" si="38">G71+G81</f>
        <v>40.74</v>
      </c>
      <c r="H82" s="32">
        <f t="shared" ref="H82" si="39">H71+H81</f>
        <v>35.880000000000003</v>
      </c>
      <c r="I82" s="32">
        <f t="shared" ref="I82" si="40">I71+I81</f>
        <v>155.51999999999998</v>
      </c>
      <c r="J82" s="32">
        <f t="shared" ref="J82:L82" si="41">J71+J81</f>
        <v>1092.9000000000001</v>
      </c>
      <c r="K82" s="32"/>
      <c r="L82" s="32">
        <f t="shared" si="41"/>
        <v>211.67000000000002</v>
      </c>
    </row>
    <row r="83" spans="1:12" ht="15" x14ac:dyDescent="0.25">
      <c r="A83" s="20">
        <v>1</v>
      </c>
      <c r="B83" s="21">
        <v>5</v>
      </c>
      <c r="C83" s="22" t="s">
        <v>19</v>
      </c>
      <c r="D83" s="5" t="s">
        <v>20</v>
      </c>
      <c r="E83" s="56" t="s">
        <v>88</v>
      </c>
      <c r="F83" s="39">
        <v>90</v>
      </c>
      <c r="G83" s="39">
        <v>13.47</v>
      </c>
      <c r="H83" s="39">
        <v>16.41</v>
      </c>
      <c r="I83" s="39">
        <v>3.27</v>
      </c>
      <c r="J83" s="39">
        <v>214.85</v>
      </c>
      <c r="K83" s="40">
        <v>260</v>
      </c>
      <c r="L83" s="39">
        <v>80.58</v>
      </c>
    </row>
    <row r="84" spans="1:12" ht="15" x14ac:dyDescent="0.25">
      <c r="A84" s="23"/>
      <c r="B84" s="15"/>
      <c r="C84" s="11"/>
      <c r="D84" s="6"/>
      <c r="E84" s="54" t="s">
        <v>89</v>
      </c>
      <c r="F84" s="42">
        <v>150</v>
      </c>
      <c r="G84" s="42">
        <v>8.3000000000000007</v>
      </c>
      <c r="H84" s="42">
        <v>6.3</v>
      </c>
      <c r="I84" s="42">
        <v>36</v>
      </c>
      <c r="J84" s="42">
        <v>233.7</v>
      </c>
      <c r="K84" s="55" t="s">
        <v>90</v>
      </c>
      <c r="L84" s="42">
        <v>10.72</v>
      </c>
    </row>
    <row r="85" spans="1:12" ht="15" x14ac:dyDescent="0.25">
      <c r="A85" s="23"/>
      <c r="B85" s="15"/>
      <c r="C85" s="11"/>
      <c r="D85" s="57" t="s">
        <v>25</v>
      </c>
      <c r="E85" s="54" t="s">
        <v>92</v>
      </c>
      <c r="F85" s="42">
        <v>60</v>
      </c>
      <c r="G85" s="42">
        <v>0.7</v>
      </c>
      <c r="H85" s="42">
        <v>0.1</v>
      </c>
      <c r="I85" s="42">
        <v>2.2999999999999998</v>
      </c>
      <c r="J85" s="42">
        <v>12.8</v>
      </c>
      <c r="K85" s="55" t="s">
        <v>93</v>
      </c>
      <c r="L85" s="42">
        <v>6</v>
      </c>
    </row>
    <row r="86" spans="1:12" ht="15" x14ac:dyDescent="0.25">
      <c r="A86" s="23"/>
      <c r="B86" s="15"/>
      <c r="C86" s="11"/>
      <c r="D86" s="7" t="s">
        <v>21</v>
      </c>
      <c r="E86" s="54" t="s">
        <v>91</v>
      </c>
      <c r="F86" s="42">
        <v>200</v>
      </c>
      <c r="G86" s="42">
        <v>0.3</v>
      </c>
      <c r="H86" s="42">
        <v>0</v>
      </c>
      <c r="I86" s="42">
        <v>6.7</v>
      </c>
      <c r="J86" s="42">
        <v>27.9</v>
      </c>
      <c r="K86" s="55" t="s">
        <v>87</v>
      </c>
      <c r="L86" s="42">
        <v>5</v>
      </c>
    </row>
    <row r="87" spans="1:12" ht="15" x14ac:dyDescent="0.25">
      <c r="A87" s="23"/>
      <c r="B87" s="15"/>
      <c r="C87" s="11"/>
      <c r="D87" s="7" t="s">
        <v>22</v>
      </c>
      <c r="E87" s="54" t="s">
        <v>46</v>
      </c>
      <c r="F87" s="42">
        <v>40</v>
      </c>
      <c r="G87" s="42">
        <v>3.05</v>
      </c>
      <c r="H87" s="42">
        <v>0.25</v>
      </c>
      <c r="I87" s="42">
        <v>20.07</v>
      </c>
      <c r="J87" s="42">
        <v>94.73</v>
      </c>
      <c r="K87" s="43"/>
      <c r="L87" s="42">
        <v>4</v>
      </c>
    </row>
    <row r="88" spans="1:12" ht="15" x14ac:dyDescent="0.25">
      <c r="A88" s="23"/>
      <c r="B88" s="15"/>
      <c r="C88" s="11"/>
      <c r="D88" s="58" t="s">
        <v>94</v>
      </c>
      <c r="E88" s="54" t="s">
        <v>95</v>
      </c>
      <c r="F88" s="42">
        <v>15</v>
      </c>
      <c r="G88" s="42">
        <v>0.3</v>
      </c>
      <c r="H88" s="42">
        <v>0</v>
      </c>
      <c r="I88" s="42">
        <v>48.9</v>
      </c>
      <c r="J88" s="42">
        <v>187.5</v>
      </c>
      <c r="K88" s="43">
        <v>312</v>
      </c>
      <c r="L88" s="42">
        <v>12</v>
      </c>
    </row>
    <row r="89" spans="1:12" ht="15" x14ac:dyDescent="0.2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SUM(F83:F90)</f>
        <v>555</v>
      </c>
      <c r="G91" s="19">
        <f>SUM(G83:G90)</f>
        <v>26.120000000000005</v>
      </c>
      <c r="H91" s="19">
        <f>SUM(H83:H90)</f>
        <v>23.060000000000002</v>
      </c>
      <c r="I91" s="19">
        <f>SUM(I83:I90)</f>
        <v>117.24000000000001</v>
      </c>
      <c r="J91" s="19">
        <f>SUM(J83:J90)</f>
        <v>771.4799999999999</v>
      </c>
      <c r="K91" s="25"/>
      <c r="L91" s="19">
        <f>SUM(L83:L90)</f>
        <v>118.3</v>
      </c>
    </row>
    <row r="92" spans="1:12" ht="15" x14ac:dyDescent="0.25">
      <c r="A92" s="26">
        <f>A83</f>
        <v>1</v>
      </c>
      <c r="B92" s="13">
        <f>B83</f>
        <v>5</v>
      </c>
      <c r="C92" s="10" t="s">
        <v>24</v>
      </c>
      <c r="D92" s="7" t="s">
        <v>25</v>
      </c>
      <c r="E92" s="54" t="s">
        <v>96</v>
      </c>
      <c r="F92" s="42">
        <v>60</v>
      </c>
      <c r="G92" s="42">
        <v>1</v>
      </c>
      <c r="H92" s="42">
        <v>6.1</v>
      </c>
      <c r="I92" s="42">
        <v>5.8</v>
      </c>
      <c r="J92" s="42">
        <v>81.5</v>
      </c>
      <c r="K92" s="55" t="s">
        <v>97</v>
      </c>
      <c r="L92" s="42">
        <v>13.04</v>
      </c>
    </row>
    <row r="93" spans="1:12" ht="15" x14ac:dyDescent="0.25">
      <c r="A93" s="23"/>
      <c r="B93" s="15"/>
      <c r="C93" s="11"/>
      <c r="D93" s="7" t="s">
        <v>26</v>
      </c>
      <c r="E93" s="54" t="s">
        <v>98</v>
      </c>
      <c r="F93" s="42">
        <v>200</v>
      </c>
      <c r="G93" s="42">
        <v>1.55</v>
      </c>
      <c r="H93" s="42">
        <v>2.1800000000000002</v>
      </c>
      <c r="I93" s="42">
        <v>11.66</v>
      </c>
      <c r="J93" s="42">
        <v>72.599999999999994</v>
      </c>
      <c r="K93" s="43">
        <v>133</v>
      </c>
      <c r="L93" s="42">
        <v>10.67</v>
      </c>
    </row>
    <row r="94" spans="1:12" ht="15" x14ac:dyDescent="0.25">
      <c r="A94" s="23"/>
      <c r="B94" s="15"/>
      <c r="C94" s="11"/>
      <c r="D94" s="7" t="s">
        <v>27</v>
      </c>
      <c r="E94" s="54" t="s">
        <v>71</v>
      </c>
      <c r="F94" s="42">
        <v>100</v>
      </c>
      <c r="G94" s="42">
        <v>16.53</v>
      </c>
      <c r="H94" s="42">
        <v>23.88</v>
      </c>
      <c r="I94" s="42">
        <v>8.1300000000000008</v>
      </c>
      <c r="J94" s="42">
        <v>313.27999999999997</v>
      </c>
      <c r="K94" s="43">
        <v>268</v>
      </c>
      <c r="L94" s="42">
        <v>53.34</v>
      </c>
    </row>
    <row r="95" spans="1:12" ht="15" x14ac:dyDescent="0.25">
      <c r="A95" s="23"/>
      <c r="B95" s="15"/>
      <c r="C95" s="11"/>
      <c r="D95" s="7" t="s">
        <v>28</v>
      </c>
      <c r="E95" s="54" t="s">
        <v>72</v>
      </c>
      <c r="F95" s="42">
        <v>150</v>
      </c>
      <c r="G95" s="42">
        <v>2.89</v>
      </c>
      <c r="H95" s="42">
        <v>6.25</v>
      </c>
      <c r="I95" s="42">
        <v>23.32</v>
      </c>
      <c r="J95" s="42">
        <v>161.38999999999999</v>
      </c>
      <c r="K95" s="43">
        <v>125</v>
      </c>
      <c r="L95" s="42">
        <v>19.399999999999999</v>
      </c>
    </row>
    <row r="96" spans="1:12" ht="15" x14ac:dyDescent="0.25">
      <c r="A96" s="23"/>
      <c r="B96" s="15"/>
      <c r="C96" s="11"/>
      <c r="D96" s="7" t="s">
        <v>29</v>
      </c>
      <c r="E96" s="54" t="s">
        <v>99</v>
      </c>
      <c r="F96" s="42">
        <v>200</v>
      </c>
      <c r="G96" s="42">
        <v>0.2</v>
      </c>
      <c r="H96" s="42">
        <v>0.2</v>
      </c>
      <c r="I96" s="42">
        <v>27.9</v>
      </c>
      <c r="J96" s="42">
        <v>115</v>
      </c>
      <c r="K96" s="43">
        <v>342</v>
      </c>
      <c r="L96" s="42">
        <v>10</v>
      </c>
    </row>
    <row r="97" spans="1:12" ht="15" x14ac:dyDescent="0.25">
      <c r="A97" s="23"/>
      <c r="B97" s="15"/>
      <c r="C97" s="11"/>
      <c r="D97" s="7" t="s">
        <v>30</v>
      </c>
      <c r="E97" s="54" t="s">
        <v>46</v>
      </c>
      <c r="F97" s="42">
        <v>40</v>
      </c>
      <c r="G97" s="42">
        <v>3.05</v>
      </c>
      <c r="H97" s="42">
        <v>0.25</v>
      </c>
      <c r="I97" s="42">
        <v>20.07</v>
      </c>
      <c r="J97" s="42">
        <v>94.73</v>
      </c>
      <c r="K97" s="43"/>
      <c r="L97" s="42">
        <v>5</v>
      </c>
    </row>
    <row r="98" spans="1:12" ht="15" x14ac:dyDescent="0.25">
      <c r="A98" s="23"/>
      <c r="B98" s="15"/>
      <c r="C98" s="11"/>
      <c r="D98" s="7" t="s">
        <v>31</v>
      </c>
      <c r="E98" s="54" t="s">
        <v>56</v>
      </c>
      <c r="F98" s="42">
        <v>20</v>
      </c>
      <c r="G98" s="42">
        <v>1.32</v>
      </c>
      <c r="H98" s="42">
        <v>0.17</v>
      </c>
      <c r="I98" s="42">
        <v>8.48</v>
      </c>
      <c r="J98" s="42">
        <v>40.79</v>
      </c>
      <c r="K98" s="43"/>
      <c r="L98" s="42">
        <v>3</v>
      </c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770</v>
      </c>
      <c r="G101" s="19">
        <f t="shared" ref="G101" si="42">SUM(G92:G100)</f>
        <v>26.540000000000003</v>
      </c>
      <c r="H101" s="19">
        <f t="shared" ref="H101" si="43">SUM(H92:H100)</f>
        <v>39.03</v>
      </c>
      <c r="I101" s="19">
        <f t="shared" ref="I101" si="44">SUM(I92:I100)</f>
        <v>105.36</v>
      </c>
      <c r="J101" s="19">
        <f t="shared" ref="J101:L101" si="45">SUM(J92:J100)</f>
        <v>879.29</v>
      </c>
      <c r="K101" s="25"/>
      <c r="L101" s="19">
        <f t="shared" si="45"/>
        <v>114.45000000000002</v>
      </c>
    </row>
    <row r="102" spans="1:12" ht="15.75" customHeight="1" x14ac:dyDescent="0.2">
      <c r="A102" s="29">
        <f>A83</f>
        <v>1</v>
      </c>
      <c r="B102" s="30">
        <f>B83</f>
        <v>5</v>
      </c>
      <c r="C102" s="65" t="s">
        <v>4</v>
      </c>
      <c r="D102" s="66"/>
      <c r="E102" s="31"/>
      <c r="F102" s="32">
        <f>F91+F101</f>
        <v>1325</v>
      </c>
      <c r="G102" s="32">
        <f t="shared" ref="G102" si="46">G91+G101</f>
        <v>52.660000000000011</v>
      </c>
      <c r="H102" s="32">
        <f t="shared" ref="H102" si="47">H91+H101</f>
        <v>62.09</v>
      </c>
      <c r="I102" s="32">
        <f t="shared" ref="I102" si="48">I91+I101</f>
        <v>222.60000000000002</v>
      </c>
      <c r="J102" s="32">
        <f t="shared" ref="J102:L102" si="49">J91+J101</f>
        <v>1650.77</v>
      </c>
      <c r="K102" s="32"/>
      <c r="L102" s="32">
        <f t="shared" si="49"/>
        <v>232.75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56" t="s">
        <v>100</v>
      </c>
      <c r="F103" s="39">
        <v>200</v>
      </c>
      <c r="G103" s="39">
        <v>8.6</v>
      </c>
      <c r="H103" s="39">
        <v>11.3</v>
      </c>
      <c r="I103" s="39">
        <v>34.299999999999997</v>
      </c>
      <c r="J103" s="39">
        <v>272.89999999999998</v>
      </c>
      <c r="K103" s="59" t="s">
        <v>101</v>
      </c>
      <c r="L103" s="39">
        <v>27.88</v>
      </c>
    </row>
    <row r="104" spans="1:12" ht="15" x14ac:dyDescent="0.25">
      <c r="A104" s="23"/>
      <c r="B104" s="15"/>
      <c r="C104" s="11"/>
      <c r="D104" s="6"/>
      <c r="E104" s="54" t="s">
        <v>102</v>
      </c>
      <c r="F104" s="42">
        <v>10</v>
      </c>
      <c r="G104" s="42">
        <v>0.1</v>
      </c>
      <c r="H104" s="42">
        <v>7.2</v>
      </c>
      <c r="I104" s="42">
        <v>0.1</v>
      </c>
      <c r="J104" s="42">
        <v>66.099999999999994</v>
      </c>
      <c r="K104" s="55" t="s">
        <v>103</v>
      </c>
      <c r="L104" s="42">
        <v>15</v>
      </c>
    </row>
    <row r="105" spans="1:12" ht="15" x14ac:dyDescent="0.25">
      <c r="A105" s="23"/>
      <c r="B105" s="15"/>
      <c r="C105" s="11"/>
      <c r="D105" s="7" t="s">
        <v>21</v>
      </c>
      <c r="E105" s="54" t="s">
        <v>45</v>
      </c>
      <c r="F105" s="42">
        <v>200</v>
      </c>
      <c r="G105" s="42">
        <v>4.5999999999999996</v>
      </c>
      <c r="H105" s="42">
        <v>3.6</v>
      </c>
      <c r="I105" s="42">
        <v>12.6</v>
      </c>
      <c r="J105" s="42">
        <v>100.4</v>
      </c>
      <c r="K105" s="55" t="s">
        <v>104</v>
      </c>
      <c r="L105" s="42">
        <v>10</v>
      </c>
    </row>
    <row r="106" spans="1:12" ht="15" x14ac:dyDescent="0.25">
      <c r="A106" s="23"/>
      <c r="B106" s="15"/>
      <c r="C106" s="11"/>
      <c r="D106" s="7" t="s">
        <v>22</v>
      </c>
      <c r="E106" s="54" t="s">
        <v>46</v>
      </c>
      <c r="F106" s="42">
        <v>40</v>
      </c>
      <c r="G106" s="42">
        <v>3.05</v>
      </c>
      <c r="H106" s="42">
        <v>0.25</v>
      </c>
      <c r="I106" s="42">
        <v>20.07</v>
      </c>
      <c r="J106" s="42">
        <v>94.73</v>
      </c>
      <c r="K106" s="43"/>
      <c r="L106" s="42">
        <v>4</v>
      </c>
    </row>
    <row r="107" spans="1:12" ht="15" x14ac:dyDescent="0.25">
      <c r="A107" s="23"/>
      <c r="B107" s="15"/>
      <c r="C107" s="11"/>
      <c r="D107" s="7" t="s">
        <v>23</v>
      </c>
      <c r="E107" s="54" t="s">
        <v>105</v>
      </c>
      <c r="F107" s="42">
        <v>100</v>
      </c>
      <c r="G107" s="42">
        <v>1</v>
      </c>
      <c r="H107" s="42">
        <v>0.2</v>
      </c>
      <c r="I107" s="42">
        <v>9</v>
      </c>
      <c r="J107" s="42">
        <v>42</v>
      </c>
      <c r="K107" s="43">
        <v>338</v>
      </c>
      <c r="L107" s="42">
        <v>10</v>
      </c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SUM(F103:F109)</f>
        <v>550</v>
      </c>
      <c r="G110" s="19">
        <f t="shared" ref="G110:J110" si="50">SUM(G103:G109)</f>
        <v>17.349999999999998</v>
      </c>
      <c r="H110" s="19">
        <f t="shared" si="50"/>
        <v>22.55</v>
      </c>
      <c r="I110" s="19">
        <f t="shared" si="50"/>
        <v>76.069999999999993</v>
      </c>
      <c r="J110" s="19">
        <f t="shared" si="50"/>
        <v>576.13</v>
      </c>
      <c r="K110" s="25"/>
      <c r="L110" s="19">
        <f t="shared" ref="L110" si="51">SUM(L103:L109)</f>
        <v>66.88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54" t="s">
        <v>106</v>
      </c>
      <c r="F111" s="42">
        <v>60</v>
      </c>
      <c r="G111" s="42">
        <v>0.7</v>
      </c>
      <c r="H111" s="42">
        <v>0.1</v>
      </c>
      <c r="I111" s="42">
        <v>2.2999999999999998</v>
      </c>
      <c r="J111" s="42">
        <v>12.8</v>
      </c>
      <c r="K111" s="55" t="s">
        <v>93</v>
      </c>
      <c r="L111" s="42">
        <v>6</v>
      </c>
    </row>
    <row r="112" spans="1:12" ht="15" x14ac:dyDescent="0.25">
      <c r="A112" s="23"/>
      <c r="B112" s="15"/>
      <c r="C112" s="11"/>
      <c r="D112" s="7" t="s">
        <v>26</v>
      </c>
      <c r="E112" s="54" t="s">
        <v>107</v>
      </c>
      <c r="F112" s="42">
        <v>210</v>
      </c>
      <c r="G112" s="42">
        <v>3</v>
      </c>
      <c r="H112" s="42">
        <v>4.7</v>
      </c>
      <c r="I112" s="42">
        <v>12.9</v>
      </c>
      <c r="J112" s="42">
        <v>107.3</v>
      </c>
      <c r="K112" s="43">
        <v>84</v>
      </c>
      <c r="L112" s="42">
        <v>14</v>
      </c>
    </row>
    <row r="113" spans="1:12" ht="15" x14ac:dyDescent="0.25">
      <c r="A113" s="23"/>
      <c r="B113" s="15"/>
      <c r="C113" s="11"/>
      <c r="D113" s="7" t="s">
        <v>27</v>
      </c>
      <c r="E113" s="54" t="s">
        <v>88</v>
      </c>
      <c r="F113" s="42">
        <v>90</v>
      </c>
      <c r="G113" s="42">
        <v>13.47</v>
      </c>
      <c r="H113" s="42">
        <v>16.41</v>
      </c>
      <c r="I113" s="42">
        <v>3.27</v>
      </c>
      <c r="J113" s="42">
        <v>214.85</v>
      </c>
      <c r="K113" s="43">
        <v>260</v>
      </c>
      <c r="L113" s="42">
        <v>60</v>
      </c>
    </row>
    <row r="114" spans="1:12" ht="15" x14ac:dyDescent="0.25">
      <c r="A114" s="23"/>
      <c r="B114" s="15"/>
      <c r="C114" s="11"/>
      <c r="D114" s="7" t="s">
        <v>28</v>
      </c>
      <c r="E114" s="54" t="s">
        <v>89</v>
      </c>
      <c r="F114" s="42">
        <v>160</v>
      </c>
      <c r="G114" s="42">
        <v>8.3000000000000007</v>
      </c>
      <c r="H114" s="42">
        <v>6.3</v>
      </c>
      <c r="I114" s="42">
        <v>36</v>
      </c>
      <c r="J114" s="42">
        <v>233.7</v>
      </c>
      <c r="K114" s="43">
        <v>171</v>
      </c>
      <c r="L114" s="42">
        <v>9</v>
      </c>
    </row>
    <row r="115" spans="1:12" ht="15" x14ac:dyDescent="0.25">
      <c r="A115" s="23"/>
      <c r="B115" s="15"/>
      <c r="C115" s="11"/>
      <c r="D115" s="7" t="s">
        <v>29</v>
      </c>
      <c r="E115" s="54" t="s">
        <v>61</v>
      </c>
      <c r="F115" s="42">
        <v>200</v>
      </c>
      <c r="G115" s="42">
        <v>0.2</v>
      </c>
      <c r="H115" s="42">
        <v>0</v>
      </c>
      <c r="I115" s="42">
        <v>6.5</v>
      </c>
      <c r="J115" s="42">
        <v>26.8</v>
      </c>
      <c r="K115" s="55" t="s">
        <v>108</v>
      </c>
      <c r="L115" s="42">
        <v>2</v>
      </c>
    </row>
    <row r="116" spans="1:12" ht="15" x14ac:dyDescent="0.25">
      <c r="A116" s="23"/>
      <c r="B116" s="15"/>
      <c r="C116" s="11"/>
      <c r="D116" s="7" t="s">
        <v>30</v>
      </c>
      <c r="E116" s="54" t="s">
        <v>109</v>
      </c>
      <c r="F116" s="42">
        <v>40</v>
      </c>
      <c r="G116" s="42">
        <v>3.05</v>
      </c>
      <c r="H116" s="42">
        <v>0.25</v>
      </c>
      <c r="I116" s="42">
        <v>20.07</v>
      </c>
      <c r="J116" s="42">
        <v>94.73</v>
      </c>
      <c r="K116" s="43"/>
      <c r="L116" s="42">
        <v>5</v>
      </c>
    </row>
    <row r="117" spans="1:12" ht="15" x14ac:dyDescent="0.25">
      <c r="A117" s="23"/>
      <c r="B117" s="15"/>
      <c r="C117" s="11"/>
      <c r="D117" s="7" t="s">
        <v>31</v>
      </c>
      <c r="E117" s="54" t="s">
        <v>110</v>
      </c>
      <c r="F117" s="42">
        <v>20</v>
      </c>
      <c r="G117" s="42">
        <v>1.32</v>
      </c>
      <c r="H117" s="42">
        <v>0.17</v>
      </c>
      <c r="I117" s="42">
        <v>8.48</v>
      </c>
      <c r="J117" s="42">
        <v>40.79</v>
      </c>
      <c r="K117" s="43"/>
      <c r="L117" s="42">
        <v>3</v>
      </c>
    </row>
    <row r="118" spans="1:12" ht="15" x14ac:dyDescent="0.25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3"/>
      <c r="B119" s="15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4"/>
      <c r="B120" s="17"/>
      <c r="C120" s="8"/>
      <c r="D120" s="18" t="s">
        <v>32</v>
      </c>
      <c r="E120" s="9"/>
      <c r="F120" s="19">
        <f>SUM(F111:F119)</f>
        <v>780</v>
      </c>
      <c r="G120" s="19">
        <f t="shared" ref="G120:J120" si="52">SUM(G111:G119)</f>
        <v>30.040000000000003</v>
      </c>
      <c r="H120" s="19">
        <f t="shared" si="52"/>
        <v>27.930000000000003</v>
      </c>
      <c r="I120" s="19">
        <f t="shared" si="52"/>
        <v>89.52</v>
      </c>
      <c r="J120" s="19">
        <f t="shared" si="52"/>
        <v>730.96999999999991</v>
      </c>
      <c r="K120" s="25"/>
      <c r="L120" s="19">
        <f t="shared" ref="L120" si="53">SUM(L111:L119)</f>
        <v>99</v>
      </c>
    </row>
    <row r="121" spans="1:12" ht="15" x14ac:dyDescent="0.2">
      <c r="A121" s="29">
        <f>A103</f>
        <v>2</v>
      </c>
      <c r="B121" s="30">
        <f>B103</f>
        <v>1</v>
      </c>
      <c r="C121" s="65" t="s">
        <v>4</v>
      </c>
      <c r="D121" s="66"/>
      <c r="E121" s="31"/>
      <c r="F121" s="32">
        <f>F110+F120</f>
        <v>1330</v>
      </c>
      <c r="G121" s="32">
        <f t="shared" ref="G121" si="54">G110+G120</f>
        <v>47.39</v>
      </c>
      <c r="H121" s="32">
        <f t="shared" ref="H121" si="55">H110+H120</f>
        <v>50.480000000000004</v>
      </c>
      <c r="I121" s="32">
        <f t="shared" ref="I121" si="56">I110+I120</f>
        <v>165.58999999999997</v>
      </c>
      <c r="J121" s="32">
        <f t="shared" ref="J121:L121" si="57">J110+J120</f>
        <v>1307.0999999999999</v>
      </c>
      <c r="K121" s="32"/>
      <c r="L121" s="32">
        <f t="shared" si="57"/>
        <v>165.88</v>
      </c>
    </row>
    <row r="122" spans="1:12" ht="15" x14ac:dyDescent="0.25">
      <c r="A122" s="14">
        <v>2</v>
      </c>
      <c r="B122" s="15">
        <v>2</v>
      </c>
      <c r="C122" s="22" t="s">
        <v>19</v>
      </c>
      <c r="D122" s="5" t="s">
        <v>20</v>
      </c>
      <c r="E122" s="56" t="s">
        <v>67</v>
      </c>
      <c r="F122" s="39">
        <v>100</v>
      </c>
      <c r="G122" s="39">
        <v>14.6</v>
      </c>
      <c r="H122" s="39">
        <v>12.6</v>
      </c>
      <c r="I122" s="39">
        <v>46.8</v>
      </c>
      <c r="J122" s="39">
        <v>346.5</v>
      </c>
      <c r="K122" s="40">
        <v>229</v>
      </c>
      <c r="L122" s="39">
        <v>54.47</v>
      </c>
    </row>
    <row r="123" spans="1:12" ht="15" x14ac:dyDescent="0.25">
      <c r="A123" s="14"/>
      <c r="B123" s="15"/>
      <c r="C123" s="11"/>
      <c r="D123" s="57" t="s">
        <v>28</v>
      </c>
      <c r="E123" s="54" t="s">
        <v>68</v>
      </c>
      <c r="F123" s="42">
        <v>150</v>
      </c>
      <c r="G123" s="42">
        <v>3.2</v>
      </c>
      <c r="H123" s="42">
        <v>5.2</v>
      </c>
      <c r="I123" s="42">
        <v>19.8</v>
      </c>
      <c r="J123" s="42">
        <v>139.4</v>
      </c>
      <c r="K123" s="55" t="s">
        <v>69</v>
      </c>
      <c r="L123" s="42">
        <v>14.5</v>
      </c>
    </row>
    <row r="124" spans="1:12" ht="15" x14ac:dyDescent="0.25">
      <c r="A124" s="14"/>
      <c r="B124" s="15"/>
      <c r="C124" s="11"/>
      <c r="D124" s="57" t="s">
        <v>25</v>
      </c>
      <c r="E124" s="54" t="s">
        <v>111</v>
      </c>
      <c r="F124" s="42">
        <v>60</v>
      </c>
      <c r="G124" s="42">
        <v>0.8</v>
      </c>
      <c r="H124" s="42">
        <v>2.7</v>
      </c>
      <c r="I124" s="42">
        <v>4.5999999999999996</v>
      </c>
      <c r="J124" s="42">
        <v>45.6</v>
      </c>
      <c r="K124" s="55" t="s">
        <v>65</v>
      </c>
      <c r="L124" s="42">
        <v>6</v>
      </c>
    </row>
    <row r="125" spans="1:12" ht="15" x14ac:dyDescent="0.25">
      <c r="A125" s="14"/>
      <c r="B125" s="15"/>
      <c r="C125" s="11"/>
      <c r="D125" s="7" t="s">
        <v>21</v>
      </c>
      <c r="E125" s="54" t="s">
        <v>61</v>
      </c>
      <c r="F125" s="42">
        <v>200</v>
      </c>
      <c r="G125" s="42">
        <v>0.2</v>
      </c>
      <c r="H125" s="42">
        <v>0</v>
      </c>
      <c r="I125" s="42">
        <v>6.5</v>
      </c>
      <c r="J125" s="42">
        <v>26.8</v>
      </c>
      <c r="K125" s="55" t="s">
        <v>108</v>
      </c>
      <c r="L125" s="42">
        <v>2</v>
      </c>
    </row>
    <row r="126" spans="1:12" ht="15" x14ac:dyDescent="0.25">
      <c r="A126" s="14"/>
      <c r="B126" s="15"/>
      <c r="C126" s="11"/>
      <c r="D126" s="7" t="s">
        <v>22</v>
      </c>
      <c r="E126" s="54" t="s">
        <v>46</v>
      </c>
      <c r="F126" s="42">
        <v>40</v>
      </c>
      <c r="G126" s="42">
        <v>3.05</v>
      </c>
      <c r="H126" s="42">
        <v>0.25</v>
      </c>
      <c r="I126" s="42">
        <v>20.07</v>
      </c>
      <c r="J126" s="42">
        <v>94.73</v>
      </c>
      <c r="K126" s="43"/>
      <c r="L126" s="42">
        <v>4</v>
      </c>
    </row>
    <row r="127" spans="1:12" ht="15" x14ac:dyDescent="0.25">
      <c r="A127" s="14"/>
      <c r="B127" s="15"/>
      <c r="C127" s="11"/>
      <c r="D127" s="7" t="s">
        <v>23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SUM(F122:F129)</f>
        <v>550</v>
      </c>
      <c r="G130" s="19">
        <f t="shared" ref="G130:J130" si="58">SUM(G122:G129)</f>
        <v>21.85</v>
      </c>
      <c r="H130" s="19">
        <f t="shared" si="58"/>
        <v>20.75</v>
      </c>
      <c r="I130" s="19">
        <f t="shared" si="58"/>
        <v>97.769999999999982</v>
      </c>
      <c r="J130" s="19">
        <f t="shared" si="58"/>
        <v>653.03</v>
      </c>
      <c r="K130" s="25"/>
      <c r="L130" s="19">
        <f t="shared" ref="L130" si="59">SUM(L122:L129)</f>
        <v>80.97</v>
      </c>
    </row>
    <row r="131" spans="1:12" ht="15" x14ac:dyDescent="0.25">
      <c r="A131" s="13">
        <f>A122</f>
        <v>2</v>
      </c>
      <c r="B131" s="13">
        <f>B122</f>
        <v>2</v>
      </c>
      <c r="C131" s="10" t="s">
        <v>24</v>
      </c>
      <c r="D131" s="7" t="s">
        <v>25</v>
      </c>
      <c r="E131" s="54" t="s">
        <v>112</v>
      </c>
      <c r="F131" s="42">
        <v>60</v>
      </c>
      <c r="G131" s="42">
        <v>0.95</v>
      </c>
      <c r="H131" s="42">
        <v>4.0599999999999996</v>
      </c>
      <c r="I131" s="42">
        <v>4.9400000000000004</v>
      </c>
      <c r="J131" s="42">
        <v>61.57</v>
      </c>
      <c r="K131" s="43">
        <v>47</v>
      </c>
      <c r="L131" s="42">
        <v>17</v>
      </c>
    </row>
    <row r="132" spans="1:12" ht="15" x14ac:dyDescent="0.25">
      <c r="A132" s="14"/>
      <c r="B132" s="15"/>
      <c r="C132" s="11"/>
      <c r="D132" s="7" t="s">
        <v>26</v>
      </c>
      <c r="E132" s="54" t="s">
        <v>113</v>
      </c>
      <c r="F132" s="42">
        <v>200</v>
      </c>
      <c r="G132" s="42">
        <v>8.11</v>
      </c>
      <c r="H132" s="42">
        <v>3.19</v>
      </c>
      <c r="I132" s="42">
        <v>10.41</v>
      </c>
      <c r="J132" s="42">
        <v>111.84</v>
      </c>
      <c r="K132" s="43">
        <v>107</v>
      </c>
      <c r="L132" s="42">
        <v>12.58</v>
      </c>
    </row>
    <row r="133" spans="1:12" ht="15" x14ac:dyDescent="0.25">
      <c r="A133" s="14"/>
      <c r="B133" s="15"/>
      <c r="C133" s="11"/>
      <c r="D133" s="7" t="s">
        <v>27</v>
      </c>
      <c r="E133" s="54" t="s">
        <v>78</v>
      </c>
      <c r="F133" s="42">
        <v>200</v>
      </c>
      <c r="G133" s="42">
        <v>27.3</v>
      </c>
      <c r="H133" s="42">
        <v>8.1</v>
      </c>
      <c r="I133" s="42">
        <v>33.200000000000003</v>
      </c>
      <c r="J133" s="42">
        <v>314.60000000000002</v>
      </c>
      <c r="K133" s="55" t="s">
        <v>77</v>
      </c>
      <c r="L133" s="42">
        <v>47.15</v>
      </c>
    </row>
    <row r="134" spans="1:12" ht="15" x14ac:dyDescent="0.25">
      <c r="A134" s="14"/>
      <c r="B134" s="15"/>
      <c r="C134" s="11"/>
      <c r="D134" s="7" t="s">
        <v>28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7" t="s">
        <v>29</v>
      </c>
      <c r="E135" s="54" t="s">
        <v>45</v>
      </c>
      <c r="F135" s="42">
        <v>200</v>
      </c>
      <c r="G135" s="42">
        <v>4.5999999999999996</v>
      </c>
      <c r="H135" s="42">
        <v>3.6</v>
      </c>
      <c r="I135" s="42">
        <v>12.6</v>
      </c>
      <c r="J135" s="42">
        <v>100.4</v>
      </c>
      <c r="K135" s="55" t="s">
        <v>55</v>
      </c>
      <c r="L135" s="42">
        <v>10</v>
      </c>
    </row>
    <row r="136" spans="1:12" ht="15" x14ac:dyDescent="0.25">
      <c r="A136" s="14"/>
      <c r="B136" s="15"/>
      <c r="C136" s="11"/>
      <c r="D136" s="7" t="s">
        <v>30</v>
      </c>
      <c r="E136" s="54" t="s">
        <v>46</v>
      </c>
      <c r="F136" s="42">
        <v>40</v>
      </c>
      <c r="G136" s="42">
        <v>3.05</v>
      </c>
      <c r="H136" s="42">
        <v>0.25</v>
      </c>
      <c r="I136" s="42">
        <v>20.07</v>
      </c>
      <c r="J136" s="42">
        <v>94.73</v>
      </c>
      <c r="K136" s="43"/>
      <c r="L136" s="42">
        <v>5</v>
      </c>
    </row>
    <row r="137" spans="1:12" ht="15" x14ac:dyDescent="0.25">
      <c r="A137" s="14"/>
      <c r="B137" s="15"/>
      <c r="C137" s="11"/>
      <c r="D137" s="7" t="s">
        <v>31</v>
      </c>
      <c r="E137" s="54" t="s">
        <v>56</v>
      </c>
      <c r="F137" s="42">
        <v>20</v>
      </c>
      <c r="G137" s="42">
        <v>1.32</v>
      </c>
      <c r="H137" s="42">
        <v>0.17</v>
      </c>
      <c r="I137" s="42">
        <v>8.48</v>
      </c>
      <c r="J137" s="42">
        <v>40.79</v>
      </c>
      <c r="K137" s="43"/>
      <c r="L137" s="42">
        <v>3</v>
      </c>
    </row>
    <row r="138" spans="1:12" ht="15" x14ac:dyDescent="0.25">
      <c r="A138" s="14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14"/>
      <c r="B139" s="15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720</v>
      </c>
      <c r="G140" s="19">
        <f t="shared" ref="G140:J140" si="60">SUM(G131:G139)</f>
        <v>45.33</v>
      </c>
      <c r="H140" s="19">
        <f t="shared" si="60"/>
        <v>19.37</v>
      </c>
      <c r="I140" s="19">
        <f t="shared" si="60"/>
        <v>89.7</v>
      </c>
      <c r="J140" s="19">
        <f t="shared" si="60"/>
        <v>723.93</v>
      </c>
      <c r="K140" s="25"/>
      <c r="L140" s="19">
        <f t="shared" ref="L140" si="61">SUM(L131:L139)</f>
        <v>94.72999999999999</v>
      </c>
    </row>
    <row r="141" spans="1:12" ht="15" x14ac:dyDescent="0.2">
      <c r="A141" s="33">
        <f>A122</f>
        <v>2</v>
      </c>
      <c r="B141" s="33">
        <f>B122</f>
        <v>2</v>
      </c>
      <c r="C141" s="65" t="s">
        <v>4</v>
      </c>
      <c r="D141" s="66"/>
      <c r="E141" s="31"/>
      <c r="F141" s="32">
        <f>F130+F140</f>
        <v>1270</v>
      </c>
      <c r="G141" s="32">
        <f t="shared" ref="G141" si="62">G130+G140</f>
        <v>67.180000000000007</v>
      </c>
      <c r="H141" s="32">
        <f t="shared" ref="H141" si="63">H130+H140</f>
        <v>40.120000000000005</v>
      </c>
      <c r="I141" s="32">
        <f t="shared" ref="I141" si="64">I130+I140</f>
        <v>187.46999999999997</v>
      </c>
      <c r="J141" s="32">
        <f t="shared" ref="J141:L141" si="65">J130+J140</f>
        <v>1376.96</v>
      </c>
      <c r="K141" s="32"/>
      <c r="L141" s="32">
        <f t="shared" si="65"/>
        <v>175.7</v>
      </c>
    </row>
    <row r="142" spans="1:12" ht="15" x14ac:dyDescent="0.25">
      <c r="A142" s="20">
        <v>2</v>
      </c>
      <c r="B142" s="21">
        <v>3</v>
      </c>
      <c r="C142" s="22" t="s">
        <v>19</v>
      </c>
      <c r="D142" s="5" t="s">
        <v>20</v>
      </c>
      <c r="E142" s="56" t="s">
        <v>114</v>
      </c>
      <c r="F142" s="39">
        <v>100</v>
      </c>
      <c r="G142" s="39">
        <v>13.26</v>
      </c>
      <c r="H142" s="39">
        <v>11.23</v>
      </c>
      <c r="I142" s="39">
        <v>3.52</v>
      </c>
      <c r="J142" s="39">
        <v>185</v>
      </c>
      <c r="K142" s="40">
        <v>255</v>
      </c>
      <c r="L142" s="39">
        <v>52.59</v>
      </c>
    </row>
    <row r="143" spans="1:12" ht="15" x14ac:dyDescent="0.25">
      <c r="A143" s="23"/>
      <c r="B143" s="15"/>
      <c r="C143" s="11"/>
      <c r="D143" s="57" t="s">
        <v>28</v>
      </c>
      <c r="E143" s="54" t="s">
        <v>115</v>
      </c>
      <c r="F143" s="42">
        <v>150</v>
      </c>
      <c r="G143" s="42">
        <v>3.7</v>
      </c>
      <c r="H143" s="42">
        <v>4.8</v>
      </c>
      <c r="I143" s="42">
        <v>36.5</v>
      </c>
      <c r="J143" s="42">
        <v>203.5</v>
      </c>
      <c r="K143" s="55" t="s">
        <v>116</v>
      </c>
      <c r="L143" s="42">
        <v>23.38</v>
      </c>
    </row>
    <row r="144" spans="1:12" ht="15" x14ac:dyDescent="0.25">
      <c r="A144" s="23"/>
      <c r="B144" s="15"/>
      <c r="C144" s="11"/>
      <c r="D144" s="7" t="s">
        <v>21</v>
      </c>
      <c r="E144" s="54" t="s">
        <v>61</v>
      </c>
      <c r="F144" s="42">
        <v>200</v>
      </c>
      <c r="G144" s="42">
        <v>0.2</v>
      </c>
      <c r="H144" s="42">
        <v>0</v>
      </c>
      <c r="I144" s="42">
        <v>6.5</v>
      </c>
      <c r="J144" s="42">
        <v>26.8</v>
      </c>
      <c r="K144" s="55" t="s">
        <v>70</v>
      </c>
      <c r="L144" s="42">
        <v>2</v>
      </c>
    </row>
    <row r="145" spans="1:12" ht="15.75" customHeight="1" x14ac:dyDescent="0.25">
      <c r="A145" s="23"/>
      <c r="B145" s="15"/>
      <c r="C145" s="11"/>
      <c r="D145" s="7" t="s">
        <v>22</v>
      </c>
      <c r="E145" s="54" t="s">
        <v>46</v>
      </c>
      <c r="F145" s="42">
        <v>40</v>
      </c>
      <c r="G145" s="42">
        <v>3.05</v>
      </c>
      <c r="H145" s="42">
        <v>0.25</v>
      </c>
      <c r="I145" s="42">
        <v>20.07</v>
      </c>
      <c r="J145" s="42">
        <v>94.73</v>
      </c>
      <c r="K145" s="43"/>
      <c r="L145" s="42">
        <v>4</v>
      </c>
    </row>
    <row r="146" spans="1:12" ht="15" x14ac:dyDescent="0.25">
      <c r="A146" s="23"/>
      <c r="B146" s="15"/>
      <c r="C146" s="11"/>
      <c r="D146" s="7" t="s">
        <v>23</v>
      </c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3"/>
      <c r="B147" s="15"/>
      <c r="C147" s="11"/>
      <c r="D147" s="57" t="s">
        <v>94</v>
      </c>
      <c r="E147" s="54" t="s">
        <v>117</v>
      </c>
      <c r="F147" s="42">
        <v>20</v>
      </c>
      <c r="G147" s="42">
        <v>1.5</v>
      </c>
      <c r="H147" s="42">
        <v>1.96</v>
      </c>
      <c r="I147" s="42">
        <v>14</v>
      </c>
      <c r="J147" s="42">
        <v>83.4</v>
      </c>
      <c r="K147" s="43"/>
      <c r="L147" s="42">
        <v>10</v>
      </c>
    </row>
    <row r="148" spans="1:12" ht="15" x14ac:dyDescent="0.25">
      <c r="A148" s="23"/>
      <c r="B148" s="15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510</v>
      </c>
      <c r="G149" s="19">
        <f t="shared" ref="G149:J149" si="66">SUM(G142:G148)</f>
        <v>21.71</v>
      </c>
      <c r="H149" s="19">
        <f t="shared" si="66"/>
        <v>18.240000000000002</v>
      </c>
      <c r="I149" s="19">
        <f t="shared" si="66"/>
        <v>80.59</v>
      </c>
      <c r="J149" s="19">
        <f t="shared" si="66"/>
        <v>593.43000000000006</v>
      </c>
      <c r="K149" s="25">
        <v>255</v>
      </c>
      <c r="L149" s="19">
        <f t="shared" ref="L149" si="67">SUM(L142:L148)</f>
        <v>91.97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54" t="s">
        <v>118</v>
      </c>
      <c r="F150" s="42">
        <v>60</v>
      </c>
      <c r="G150" s="42">
        <v>1.17</v>
      </c>
      <c r="H150" s="42">
        <v>2.5299999999999998</v>
      </c>
      <c r="I150" s="42">
        <v>4.78</v>
      </c>
      <c r="J150" s="42">
        <v>45.78</v>
      </c>
      <c r="K150" s="43">
        <v>53</v>
      </c>
      <c r="L150" s="42">
        <v>8</v>
      </c>
    </row>
    <row r="151" spans="1:12" ht="15" x14ac:dyDescent="0.25">
      <c r="A151" s="23"/>
      <c r="B151" s="15"/>
      <c r="C151" s="11"/>
      <c r="D151" s="7" t="s">
        <v>26</v>
      </c>
      <c r="E151" s="54" t="s">
        <v>83</v>
      </c>
      <c r="F151" s="42">
        <v>200</v>
      </c>
      <c r="G151" s="42">
        <v>2.15</v>
      </c>
      <c r="H151" s="42">
        <v>2.2000000000000002</v>
      </c>
      <c r="I151" s="42">
        <v>19.96</v>
      </c>
      <c r="J151" s="42">
        <v>94.6</v>
      </c>
      <c r="K151" s="43">
        <v>112</v>
      </c>
      <c r="L151" s="42">
        <v>10.4</v>
      </c>
    </row>
    <row r="152" spans="1:12" ht="15" x14ac:dyDescent="0.25">
      <c r="A152" s="23"/>
      <c r="B152" s="15"/>
      <c r="C152" s="11"/>
      <c r="D152" s="7" t="s">
        <v>27</v>
      </c>
      <c r="E152" s="54" t="s">
        <v>121</v>
      </c>
      <c r="F152" s="42">
        <v>90</v>
      </c>
      <c r="G152" s="42">
        <v>14.36</v>
      </c>
      <c r="H152" s="42">
        <v>13.3</v>
      </c>
      <c r="I152" s="42">
        <v>13.11</v>
      </c>
      <c r="J152" s="42">
        <v>229.7</v>
      </c>
      <c r="K152" s="55">
        <v>279</v>
      </c>
      <c r="L152" s="42">
        <v>22.97</v>
      </c>
    </row>
    <row r="153" spans="1:12" ht="15" x14ac:dyDescent="0.25">
      <c r="A153" s="23"/>
      <c r="B153" s="15"/>
      <c r="C153" s="11"/>
      <c r="D153" s="7" t="s">
        <v>28</v>
      </c>
      <c r="E153" s="54" t="s">
        <v>122</v>
      </c>
      <c r="F153" s="42">
        <v>160</v>
      </c>
      <c r="G153" s="42">
        <v>5</v>
      </c>
      <c r="H153" s="42">
        <v>7.9</v>
      </c>
      <c r="I153" s="42">
        <v>32.200000000000003</v>
      </c>
      <c r="J153" s="42">
        <v>219</v>
      </c>
      <c r="K153" s="43">
        <v>171</v>
      </c>
      <c r="L153" s="42">
        <v>9.66</v>
      </c>
    </row>
    <row r="154" spans="1:12" ht="15" x14ac:dyDescent="0.25">
      <c r="A154" s="23"/>
      <c r="B154" s="15"/>
      <c r="C154" s="11"/>
      <c r="D154" s="7" t="s">
        <v>29</v>
      </c>
      <c r="E154" s="54" t="s">
        <v>74</v>
      </c>
      <c r="F154" s="42">
        <v>200</v>
      </c>
      <c r="G154" s="42">
        <v>0.3</v>
      </c>
      <c r="H154" s="42">
        <v>0</v>
      </c>
      <c r="I154" s="42">
        <v>6.7</v>
      </c>
      <c r="J154" s="42">
        <v>27.9</v>
      </c>
      <c r="K154" s="55" t="s">
        <v>87</v>
      </c>
      <c r="L154" s="42">
        <v>5</v>
      </c>
    </row>
    <row r="155" spans="1:12" ht="15" x14ac:dyDescent="0.25">
      <c r="A155" s="23"/>
      <c r="B155" s="15"/>
      <c r="C155" s="11"/>
      <c r="D155" s="7" t="s">
        <v>30</v>
      </c>
      <c r="E155" s="54" t="s">
        <v>46</v>
      </c>
      <c r="F155" s="42">
        <v>40</v>
      </c>
      <c r="G155" s="42">
        <v>3.05</v>
      </c>
      <c r="H155" s="42">
        <v>0.25</v>
      </c>
      <c r="I155" s="42">
        <v>20.07</v>
      </c>
      <c r="J155" s="42">
        <v>94.73</v>
      </c>
      <c r="K155" s="43"/>
      <c r="L155" s="42">
        <v>5</v>
      </c>
    </row>
    <row r="156" spans="1:12" ht="15" x14ac:dyDescent="0.25">
      <c r="A156" s="23"/>
      <c r="B156" s="15"/>
      <c r="C156" s="11"/>
      <c r="D156" s="7" t="s">
        <v>31</v>
      </c>
      <c r="E156" s="54" t="s">
        <v>56</v>
      </c>
      <c r="F156" s="42">
        <v>20</v>
      </c>
      <c r="G156" s="42">
        <v>1.32</v>
      </c>
      <c r="H156" s="42">
        <v>0.17</v>
      </c>
      <c r="I156" s="42">
        <v>8.48</v>
      </c>
      <c r="J156" s="42">
        <v>40.79</v>
      </c>
      <c r="K156" s="43"/>
      <c r="L156" s="42">
        <v>3</v>
      </c>
    </row>
    <row r="157" spans="1:12" ht="15" x14ac:dyDescent="0.2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770</v>
      </c>
      <c r="G159" s="19">
        <f t="shared" ref="G159:J159" si="68">SUM(G150:G158)</f>
        <v>27.35</v>
      </c>
      <c r="H159" s="19">
        <f t="shared" si="68"/>
        <v>26.35</v>
      </c>
      <c r="I159" s="19">
        <f t="shared" si="68"/>
        <v>105.30000000000003</v>
      </c>
      <c r="J159" s="19">
        <f t="shared" si="68"/>
        <v>752.49999999999989</v>
      </c>
      <c r="K159" s="25"/>
      <c r="L159" s="19">
        <f t="shared" ref="L159" si="69">SUM(L150:L158)</f>
        <v>64.03</v>
      </c>
    </row>
    <row r="160" spans="1:12" ht="15" x14ac:dyDescent="0.2">
      <c r="A160" s="29">
        <f>A142</f>
        <v>2</v>
      </c>
      <c r="B160" s="30">
        <f>B142</f>
        <v>3</v>
      </c>
      <c r="C160" s="65" t="s">
        <v>4</v>
      </c>
      <c r="D160" s="66"/>
      <c r="E160" s="31"/>
      <c r="F160" s="32">
        <f>F149+F159</f>
        <v>1280</v>
      </c>
      <c r="G160" s="32">
        <f t="shared" ref="G160" si="70">G149+G159</f>
        <v>49.06</v>
      </c>
      <c r="H160" s="32">
        <f t="shared" ref="H160" si="71">H149+H159</f>
        <v>44.59</v>
      </c>
      <c r="I160" s="32">
        <f t="shared" ref="I160" si="72">I149+I159</f>
        <v>185.89000000000004</v>
      </c>
      <c r="J160" s="32">
        <f t="shared" ref="J160:L160" si="73">J149+J159</f>
        <v>1345.9299999999998</v>
      </c>
      <c r="K160" s="32"/>
      <c r="L160" s="32">
        <f t="shared" si="73"/>
        <v>156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56" t="s">
        <v>123</v>
      </c>
      <c r="F161" s="60">
        <v>100</v>
      </c>
      <c r="G161" s="39">
        <v>10.050000000000001</v>
      </c>
      <c r="H161" s="39">
        <v>11.34</v>
      </c>
      <c r="I161" s="39">
        <v>11.9</v>
      </c>
      <c r="J161" s="39">
        <v>190</v>
      </c>
      <c r="K161" s="40">
        <v>294</v>
      </c>
      <c r="L161" s="39">
        <v>41.71</v>
      </c>
    </row>
    <row r="162" spans="1:12" ht="15" x14ac:dyDescent="0.25">
      <c r="A162" s="23"/>
      <c r="B162" s="15"/>
      <c r="C162" s="11"/>
      <c r="D162" s="52" t="s">
        <v>25</v>
      </c>
      <c r="E162" s="53" t="s">
        <v>126</v>
      </c>
      <c r="F162" s="61">
        <v>60</v>
      </c>
      <c r="G162" s="50">
        <v>0.5</v>
      </c>
      <c r="H162" s="50">
        <v>0.1</v>
      </c>
      <c r="I162" s="50">
        <v>1.5</v>
      </c>
      <c r="J162" s="50">
        <v>8.5</v>
      </c>
      <c r="K162" s="62" t="s">
        <v>50</v>
      </c>
      <c r="L162" s="50">
        <v>6</v>
      </c>
    </row>
    <row r="163" spans="1:12" ht="15" x14ac:dyDescent="0.25">
      <c r="A163" s="23"/>
      <c r="B163" s="15"/>
      <c r="C163" s="11"/>
      <c r="D163" s="57" t="s">
        <v>28</v>
      </c>
      <c r="E163" s="54" t="s">
        <v>124</v>
      </c>
      <c r="F163" s="42">
        <v>150</v>
      </c>
      <c r="G163" s="42">
        <v>5.4</v>
      </c>
      <c r="H163" s="42">
        <v>4.9000000000000004</v>
      </c>
      <c r="I163" s="42">
        <v>32.799999999999997</v>
      </c>
      <c r="J163" s="42">
        <v>196.8</v>
      </c>
      <c r="K163" s="55" t="s">
        <v>125</v>
      </c>
      <c r="L163" s="42">
        <v>9.1</v>
      </c>
    </row>
    <row r="164" spans="1:12" ht="15" x14ac:dyDescent="0.25">
      <c r="A164" s="23"/>
      <c r="B164" s="15"/>
      <c r="C164" s="11"/>
      <c r="D164" s="7" t="s">
        <v>21</v>
      </c>
      <c r="E164" s="54" t="s">
        <v>74</v>
      </c>
      <c r="F164" s="42">
        <v>200</v>
      </c>
      <c r="G164" s="42">
        <v>0.3</v>
      </c>
      <c r="H164" s="42">
        <v>0</v>
      </c>
      <c r="I164" s="42">
        <v>6.7</v>
      </c>
      <c r="J164" s="42">
        <v>27.9</v>
      </c>
      <c r="K164" s="55" t="s">
        <v>87</v>
      </c>
      <c r="L164" s="42">
        <v>5</v>
      </c>
    </row>
    <row r="165" spans="1:12" ht="15" x14ac:dyDescent="0.25">
      <c r="A165" s="23"/>
      <c r="B165" s="15"/>
      <c r="C165" s="11"/>
      <c r="D165" s="7" t="s">
        <v>22</v>
      </c>
      <c r="E165" s="54" t="s">
        <v>46</v>
      </c>
      <c r="F165" s="42">
        <v>40</v>
      </c>
      <c r="G165" s="42">
        <v>3.05</v>
      </c>
      <c r="H165" s="42">
        <v>0.25</v>
      </c>
      <c r="I165" s="42">
        <v>20.07</v>
      </c>
      <c r="J165" s="42">
        <v>94.73</v>
      </c>
      <c r="K165" s="43"/>
      <c r="L165" s="42">
        <v>4</v>
      </c>
    </row>
    <row r="166" spans="1:12" ht="15" x14ac:dyDescent="0.25">
      <c r="A166" s="23"/>
      <c r="B166" s="15"/>
      <c r="C166" s="11"/>
      <c r="D166" s="7" t="s">
        <v>23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6"/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4"/>
      <c r="B169" s="17"/>
      <c r="C169" s="8"/>
      <c r="D169" s="18" t="s">
        <v>32</v>
      </c>
      <c r="E169" s="9"/>
      <c r="F169" s="19">
        <f>SUM(F161:F168)</f>
        <v>550</v>
      </c>
      <c r="G169" s="19">
        <f>SUM(G161:G168)</f>
        <v>19.3</v>
      </c>
      <c r="H169" s="19">
        <f>SUM(H161:H168)</f>
        <v>16.59</v>
      </c>
      <c r="I169" s="19">
        <f>SUM(I161:I168)</f>
        <v>72.97</v>
      </c>
      <c r="J169" s="19">
        <f>SUM(J161:J168)</f>
        <v>517.92999999999995</v>
      </c>
      <c r="K169" s="25"/>
      <c r="L169" s="19">
        <f>SUM(L161:L168)</f>
        <v>65.81</v>
      </c>
    </row>
    <row r="170" spans="1:12" ht="15" x14ac:dyDescent="0.25">
      <c r="A170" s="26">
        <f>A161</f>
        <v>2</v>
      </c>
      <c r="B170" s="13">
        <f>B161</f>
        <v>4</v>
      </c>
      <c r="C170" s="10" t="s">
        <v>24</v>
      </c>
      <c r="D170" s="7" t="s">
        <v>25</v>
      </c>
      <c r="E170" s="54" t="s">
        <v>127</v>
      </c>
      <c r="F170" s="42">
        <v>60</v>
      </c>
      <c r="G170" s="42">
        <v>0.5</v>
      </c>
      <c r="H170" s="42">
        <v>0.1</v>
      </c>
      <c r="I170" s="42">
        <v>1.5</v>
      </c>
      <c r="J170" s="42">
        <v>8.5</v>
      </c>
      <c r="K170" s="55" t="s">
        <v>50</v>
      </c>
      <c r="L170" s="42">
        <v>12</v>
      </c>
    </row>
    <row r="171" spans="1:12" ht="15" x14ac:dyDescent="0.25">
      <c r="A171" s="23"/>
      <c r="B171" s="15"/>
      <c r="C171" s="11"/>
      <c r="D171" s="7" t="s">
        <v>26</v>
      </c>
      <c r="E171" s="54" t="s">
        <v>128</v>
      </c>
      <c r="F171" s="42">
        <v>220</v>
      </c>
      <c r="G171" s="42">
        <v>7.89</v>
      </c>
      <c r="H171" s="42">
        <v>7.48</v>
      </c>
      <c r="I171" s="42">
        <v>14.29</v>
      </c>
      <c r="J171" s="42">
        <v>156.29</v>
      </c>
      <c r="K171" s="43">
        <v>104</v>
      </c>
      <c r="L171" s="42">
        <v>10.17</v>
      </c>
    </row>
    <row r="172" spans="1:12" ht="15" x14ac:dyDescent="0.25">
      <c r="A172" s="23"/>
      <c r="B172" s="15"/>
      <c r="C172" s="11"/>
      <c r="D172" s="7" t="s">
        <v>27</v>
      </c>
      <c r="E172" s="54" t="s">
        <v>119</v>
      </c>
      <c r="F172" s="42">
        <v>200</v>
      </c>
      <c r="G172" s="42">
        <v>20.100000000000001</v>
      </c>
      <c r="H172" s="42">
        <v>18.7</v>
      </c>
      <c r="I172" s="42">
        <v>17.2</v>
      </c>
      <c r="J172" s="42">
        <v>318</v>
      </c>
      <c r="K172" s="55" t="s">
        <v>120</v>
      </c>
      <c r="L172" s="42">
        <v>38.4</v>
      </c>
    </row>
    <row r="173" spans="1:12" ht="15" x14ac:dyDescent="0.25">
      <c r="A173" s="23"/>
      <c r="B173" s="15"/>
      <c r="C173" s="11"/>
      <c r="D173" s="7" t="s">
        <v>28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29</v>
      </c>
      <c r="E174" s="54" t="s">
        <v>99</v>
      </c>
      <c r="F174" s="42">
        <v>200</v>
      </c>
      <c r="G174" s="42">
        <v>0.2</v>
      </c>
      <c r="H174" s="42">
        <v>0.2</v>
      </c>
      <c r="I174" s="42">
        <v>27.9</v>
      </c>
      <c r="J174" s="42">
        <v>115</v>
      </c>
      <c r="K174" s="43">
        <v>342</v>
      </c>
      <c r="L174" s="42">
        <v>10</v>
      </c>
    </row>
    <row r="175" spans="1:12" ht="15" x14ac:dyDescent="0.25">
      <c r="A175" s="23"/>
      <c r="B175" s="15"/>
      <c r="C175" s="11"/>
      <c r="D175" s="7" t="s">
        <v>30</v>
      </c>
      <c r="E175" s="54" t="s">
        <v>46</v>
      </c>
      <c r="F175" s="42">
        <v>40</v>
      </c>
      <c r="G175" s="42">
        <v>3.05</v>
      </c>
      <c r="H175" s="42">
        <v>0.25</v>
      </c>
      <c r="I175" s="42">
        <v>20.07</v>
      </c>
      <c r="J175" s="42">
        <v>94.73</v>
      </c>
      <c r="K175" s="43"/>
      <c r="L175" s="42">
        <v>5</v>
      </c>
    </row>
    <row r="176" spans="1:12" ht="15" x14ac:dyDescent="0.25">
      <c r="A176" s="23"/>
      <c r="B176" s="15"/>
      <c r="C176" s="11"/>
      <c r="D176" s="7" t="s">
        <v>31</v>
      </c>
      <c r="E176" s="54" t="s">
        <v>56</v>
      </c>
      <c r="F176" s="42">
        <v>20</v>
      </c>
      <c r="G176" s="42">
        <v>1.32</v>
      </c>
      <c r="H176" s="42">
        <v>0.17</v>
      </c>
      <c r="I176" s="42">
        <v>8.48</v>
      </c>
      <c r="J176" s="42">
        <v>4079</v>
      </c>
      <c r="K176" s="43"/>
      <c r="L176" s="42">
        <v>3</v>
      </c>
    </row>
    <row r="177" spans="1:12" ht="15" x14ac:dyDescent="0.2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4"/>
      <c r="B179" s="17"/>
      <c r="C179" s="8"/>
      <c r="D179" s="18" t="s">
        <v>32</v>
      </c>
      <c r="E179" s="9"/>
      <c r="F179" s="19">
        <f>SUM(F170:F178)</f>
        <v>740</v>
      </c>
      <c r="G179" s="19">
        <f t="shared" ref="G179:J179" si="74">SUM(G170:G178)</f>
        <v>33.06</v>
      </c>
      <c r="H179" s="19">
        <f t="shared" si="74"/>
        <v>26.900000000000002</v>
      </c>
      <c r="I179" s="19">
        <f t="shared" si="74"/>
        <v>89.44</v>
      </c>
      <c r="J179" s="19">
        <f t="shared" si="74"/>
        <v>4771.5200000000004</v>
      </c>
      <c r="K179" s="25"/>
      <c r="L179" s="19">
        <f t="shared" ref="L179" si="75">SUM(L170:L178)</f>
        <v>78.569999999999993</v>
      </c>
    </row>
    <row r="180" spans="1:12" ht="15" x14ac:dyDescent="0.2">
      <c r="A180" s="29">
        <f>A161</f>
        <v>2</v>
      </c>
      <c r="B180" s="30">
        <f>B161</f>
        <v>4</v>
      </c>
      <c r="C180" s="65" t="s">
        <v>4</v>
      </c>
      <c r="D180" s="66"/>
      <c r="E180" s="31"/>
      <c r="F180" s="32">
        <f>F169+F179</f>
        <v>1290</v>
      </c>
      <c r="G180" s="32">
        <f t="shared" ref="G180" si="76">G169+G179</f>
        <v>52.36</v>
      </c>
      <c r="H180" s="32">
        <f t="shared" ref="H180" si="77">H169+H179</f>
        <v>43.49</v>
      </c>
      <c r="I180" s="32">
        <f t="shared" ref="I180" si="78">I169+I179</f>
        <v>162.41</v>
      </c>
      <c r="J180" s="32">
        <f t="shared" ref="J180:L180" si="79">J169+J179</f>
        <v>5289.4500000000007</v>
      </c>
      <c r="K180" s="32"/>
      <c r="L180" s="32">
        <f t="shared" si="79"/>
        <v>144.38</v>
      </c>
    </row>
    <row r="181" spans="1:12" ht="15" x14ac:dyDescent="0.25">
      <c r="A181" s="20">
        <v>2</v>
      </c>
      <c r="B181" s="21">
        <v>5</v>
      </c>
      <c r="C181" s="22" t="s">
        <v>19</v>
      </c>
      <c r="D181" s="5" t="s">
        <v>20</v>
      </c>
      <c r="E181" s="56" t="s">
        <v>129</v>
      </c>
      <c r="F181" s="39">
        <v>200</v>
      </c>
      <c r="G181" s="39">
        <v>5</v>
      </c>
      <c r="H181" s="39">
        <v>5.8</v>
      </c>
      <c r="I181" s="39">
        <v>24.1</v>
      </c>
      <c r="J181" s="39">
        <v>168.9</v>
      </c>
      <c r="K181" s="59" t="s">
        <v>130</v>
      </c>
      <c r="L181" s="39">
        <v>21.02</v>
      </c>
    </row>
    <row r="182" spans="1:12" ht="15" x14ac:dyDescent="0.25">
      <c r="A182" s="23"/>
      <c r="B182" s="15"/>
      <c r="C182" s="11"/>
      <c r="D182" s="8"/>
      <c r="E182" s="53" t="s">
        <v>102</v>
      </c>
      <c r="F182" s="50">
        <v>10</v>
      </c>
      <c r="G182" s="50">
        <v>0.1</v>
      </c>
      <c r="H182" s="50">
        <v>7.2</v>
      </c>
      <c r="I182" s="50">
        <v>0.1</v>
      </c>
      <c r="J182" s="50">
        <v>66.099999999999994</v>
      </c>
      <c r="K182" s="62" t="s">
        <v>103</v>
      </c>
      <c r="L182" s="50">
        <v>15</v>
      </c>
    </row>
    <row r="183" spans="1:12" ht="15" x14ac:dyDescent="0.25">
      <c r="A183" s="23"/>
      <c r="B183" s="15"/>
      <c r="C183" s="11"/>
      <c r="D183" s="6"/>
      <c r="E183" s="54" t="s">
        <v>43</v>
      </c>
      <c r="F183" s="42">
        <v>15</v>
      </c>
      <c r="G183" s="42">
        <v>3.5</v>
      </c>
      <c r="H183" s="42">
        <v>4.4000000000000004</v>
      </c>
      <c r="I183" s="42">
        <v>0</v>
      </c>
      <c r="J183" s="42">
        <v>53.8</v>
      </c>
      <c r="K183" s="55" t="s">
        <v>44</v>
      </c>
      <c r="L183" s="42">
        <v>9</v>
      </c>
    </row>
    <row r="184" spans="1:12" ht="15" x14ac:dyDescent="0.25">
      <c r="A184" s="23"/>
      <c r="B184" s="15"/>
      <c r="C184" s="11"/>
      <c r="D184" s="7" t="s">
        <v>21</v>
      </c>
      <c r="E184" s="54" t="s">
        <v>61</v>
      </c>
      <c r="F184" s="42">
        <v>200</v>
      </c>
      <c r="G184" s="42">
        <v>0.2</v>
      </c>
      <c r="H184" s="42">
        <v>0</v>
      </c>
      <c r="I184" s="42">
        <v>6.5</v>
      </c>
      <c r="J184" s="42">
        <v>26.8</v>
      </c>
      <c r="K184" s="55" t="s">
        <v>70</v>
      </c>
      <c r="L184" s="63">
        <v>2</v>
      </c>
    </row>
    <row r="185" spans="1:12" ht="15" x14ac:dyDescent="0.25">
      <c r="A185" s="23"/>
      <c r="B185" s="15"/>
      <c r="C185" s="11"/>
      <c r="D185" s="7" t="s">
        <v>22</v>
      </c>
      <c r="E185" s="54" t="s">
        <v>46</v>
      </c>
      <c r="F185" s="42">
        <v>40</v>
      </c>
      <c r="G185" s="42">
        <v>3.05</v>
      </c>
      <c r="H185" s="42">
        <v>0.25</v>
      </c>
      <c r="I185" s="42">
        <v>20.07</v>
      </c>
      <c r="J185" s="42">
        <v>94.73</v>
      </c>
      <c r="K185" s="43"/>
      <c r="L185" s="42">
        <v>4</v>
      </c>
    </row>
    <row r="186" spans="1:12" ht="15" x14ac:dyDescent="0.25">
      <c r="A186" s="23"/>
      <c r="B186" s="15"/>
      <c r="C186" s="11"/>
      <c r="D186" s="58" t="s">
        <v>94</v>
      </c>
      <c r="E186" s="54" t="s">
        <v>131</v>
      </c>
      <c r="F186" s="42">
        <v>40</v>
      </c>
      <c r="G186" s="42">
        <v>1.6</v>
      </c>
      <c r="H186" s="42">
        <v>1.75</v>
      </c>
      <c r="I186" s="42">
        <v>27.9</v>
      </c>
      <c r="J186" s="42">
        <v>80.2</v>
      </c>
      <c r="K186" s="43"/>
      <c r="L186" s="42">
        <v>15</v>
      </c>
    </row>
    <row r="187" spans="1:12" ht="15" x14ac:dyDescent="0.25">
      <c r="A187" s="23"/>
      <c r="B187" s="15"/>
      <c r="C187" s="11"/>
      <c r="D187" s="6"/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6"/>
      <c r="E188" s="41"/>
      <c r="F188" s="42"/>
      <c r="G188" s="42"/>
      <c r="H188" s="42"/>
      <c r="I188" s="42"/>
      <c r="J188" s="42"/>
      <c r="K188" s="43"/>
      <c r="L188" s="42"/>
    </row>
    <row r="189" spans="1:12" ht="15.75" customHeight="1" x14ac:dyDescent="0.25">
      <c r="A189" s="24"/>
      <c r="B189" s="17"/>
      <c r="C189" s="8"/>
      <c r="D189" s="18" t="s">
        <v>32</v>
      </c>
      <c r="E189" s="9"/>
      <c r="F189" s="19">
        <f>SUM(F181:F188)</f>
        <v>505</v>
      </c>
      <c r="G189" s="19">
        <f t="shared" ref="G189:J189" si="80">SUM(G181:G188)</f>
        <v>13.449999999999998</v>
      </c>
      <c r="H189" s="19">
        <f t="shared" si="80"/>
        <v>19.399999999999999</v>
      </c>
      <c r="I189" s="19">
        <f t="shared" si="80"/>
        <v>78.67</v>
      </c>
      <c r="J189" s="19">
        <f t="shared" si="80"/>
        <v>490.53000000000003</v>
      </c>
      <c r="K189" s="25"/>
      <c r="L189" s="19">
        <f t="shared" ref="L189" si="81">SUM(L181:L188)</f>
        <v>66.02</v>
      </c>
    </row>
    <row r="190" spans="1:12" ht="15" x14ac:dyDescent="0.25">
      <c r="A190" s="26">
        <f>A181</f>
        <v>2</v>
      </c>
      <c r="B190" s="13">
        <f>B181</f>
        <v>5</v>
      </c>
      <c r="C190" s="10" t="s">
        <v>24</v>
      </c>
      <c r="D190" s="7" t="s">
        <v>25</v>
      </c>
      <c r="E190" s="54" t="s">
        <v>132</v>
      </c>
      <c r="F190" s="42">
        <v>60</v>
      </c>
      <c r="G190" s="42">
        <v>0.6</v>
      </c>
      <c r="H190" s="42">
        <v>5.6</v>
      </c>
      <c r="I190" s="42">
        <v>4.0999999999999996</v>
      </c>
      <c r="J190" s="42">
        <v>67.099999999999994</v>
      </c>
      <c r="K190" s="55" t="s">
        <v>133</v>
      </c>
      <c r="L190" s="42">
        <v>13.04</v>
      </c>
    </row>
    <row r="191" spans="1:12" ht="15" x14ac:dyDescent="0.25">
      <c r="A191" s="23"/>
      <c r="B191" s="15"/>
      <c r="C191" s="11"/>
      <c r="D191" s="7" t="s">
        <v>26</v>
      </c>
      <c r="E191" s="54" t="s">
        <v>134</v>
      </c>
      <c r="F191" s="42">
        <v>210</v>
      </c>
      <c r="G191" s="42">
        <v>1.7</v>
      </c>
      <c r="H191" s="42">
        <v>5.1660000000000004</v>
      </c>
      <c r="I191" s="42">
        <v>25.544</v>
      </c>
      <c r="J191" s="42">
        <v>75.88</v>
      </c>
      <c r="K191" s="43">
        <v>88</v>
      </c>
      <c r="L191" s="42">
        <v>14.7</v>
      </c>
    </row>
    <row r="192" spans="1:12" ht="15" x14ac:dyDescent="0.25">
      <c r="A192" s="23"/>
      <c r="B192" s="15"/>
      <c r="C192" s="11"/>
      <c r="D192" s="7" t="s">
        <v>27</v>
      </c>
      <c r="E192" s="54" t="s">
        <v>135</v>
      </c>
      <c r="F192" s="42">
        <v>100</v>
      </c>
      <c r="G192" s="42">
        <v>13.3</v>
      </c>
      <c r="H192" s="42">
        <v>17.100000000000001</v>
      </c>
      <c r="I192" s="42">
        <v>1.67</v>
      </c>
      <c r="J192" s="42">
        <v>221</v>
      </c>
      <c r="K192" s="43">
        <v>292</v>
      </c>
      <c r="L192" s="42">
        <v>33.67</v>
      </c>
    </row>
    <row r="193" spans="1:12" ht="15" x14ac:dyDescent="0.25">
      <c r="A193" s="23"/>
      <c r="B193" s="15"/>
      <c r="C193" s="11"/>
      <c r="D193" s="7" t="s">
        <v>28</v>
      </c>
      <c r="E193" s="54" t="s">
        <v>68</v>
      </c>
      <c r="F193" s="42">
        <v>150</v>
      </c>
      <c r="G193" s="42">
        <v>3.2</v>
      </c>
      <c r="H193" s="42">
        <v>5.2</v>
      </c>
      <c r="I193" s="42">
        <v>19.8</v>
      </c>
      <c r="J193" s="42">
        <v>139.4</v>
      </c>
      <c r="K193" s="55" t="s">
        <v>69</v>
      </c>
      <c r="L193" s="42">
        <v>19.14</v>
      </c>
    </row>
    <row r="194" spans="1:12" ht="15" x14ac:dyDescent="0.25">
      <c r="A194" s="23"/>
      <c r="B194" s="15"/>
      <c r="C194" s="11"/>
      <c r="D194" s="7" t="s">
        <v>29</v>
      </c>
      <c r="E194" s="54" t="s">
        <v>61</v>
      </c>
      <c r="F194" s="42">
        <v>200</v>
      </c>
      <c r="G194" s="42">
        <v>0.2</v>
      </c>
      <c r="H194" s="42">
        <v>0</v>
      </c>
      <c r="I194" s="42">
        <v>6.5</v>
      </c>
      <c r="J194" s="42">
        <v>26.8</v>
      </c>
      <c r="K194" s="55" t="s">
        <v>70</v>
      </c>
      <c r="L194" s="42">
        <v>2</v>
      </c>
    </row>
    <row r="195" spans="1:12" ht="15" x14ac:dyDescent="0.25">
      <c r="A195" s="23"/>
      <c r="B195" s="15"/>
      <c r="C195" s="11"/>
      <c r="D195" s="7" t="s">
        <v>30</v>
      </c>
      <c r="E195" s="54" t="s">
        <v>46</v>
      </c>
      <c r="F195" s="42">
        <v>40</v>
      </c>
      <c r="G195" s="42">
        <v>3.05</v>
      </c>
      <c r="H195" s="42">
        <v>0.25</v>
      </c>
      <c r="I195" s="42">
        <v>20.07</v>
      </c>
      <c r="J195" s="42">
        <v>94.73</v>
      </c>
      <c r="K195" s="43"/>
      <c r="L195" s="42">
        <v>5</v>
      </c>
    </row>
    <row r="196" spans="1:12" ht="15" x14ac:dyDescent="0.25">
      <c r="A196" s="23"/>
      <c r="B196" s="15"/>
      <c r="C196" s="11"/>
      <c r="D196" s="7" t="s">
        <v>31</v>
      </c>
      <c r="E196" s="54" t="s">
        <v>56</v>
      </c>
      <c r="F196" s="42">
        <v>20</v>
      </c>
      <c r="G196" s="42">
        <v>1.32</v>
      </c>
      <c r="H196" s="42">
        <v>0.17</v>
      </c>
      <c r="I196" s="42">
        <v>8.48</v>
      </c>
      <c r="J196" s="42">
        <v>40.79</v>
      </c>
      <c r="K196" s="43"/>
      <c r="L196" s="42">
        <v>3</v>
      </c>
    </row>
    <row r="197" spans="1:12" ht="15" x14ac:dyDescent="0.25">
      <c r="A197" s="23"/>
      <c r="B197" s="15"/>
      <c r="C197" s="11"/>
      <c r="D197" s="6"/>
      <c r="E197" s="4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6"/>
      <c r="E198" s="41"/>
      <c r="F198" s="42"/>
      <c r="G198" s="42"/>
      <c r="H198" s="42"/>
      <c r="I198" s="42"/>
      <c r="J198" s="42"/>
      <c r="K198" s="43"/>
      <c r="L198" s="42"/>
    </row>
    <row r="199" spans="1:12" ht="15" x14ac:dyDescent="0.25">
      <c r="A199" s="24"/>
      <c r="B199" s="17"/>
      <c r="C199" s="8"/>
      <c r="D199" s="18" t="s">
        <v>32</v>
      </c>
      <c r="E199" s="9"/>
      <c r="F199" s="19">
        <f>SUM(F190:F198)</f>
        <v>780</v>
      </c>
      <c r="G199" s="19">
        <f t="shared" ref="G199:J199" si="82">SUM(G190:G198)</f>
        <v>23.37</v>
      </c>
      <c r="H199" s="19">
        <f t="shared" si="82"/>
        <v>33.486000000000004</v>
      </c>
      <c r="I199" s="19">
        <f t="shared" si="82"/>
        <v>86.164000000000001</v>
      </c>
      <c r="J199" s="19">
        <f t="shared" si="82"/>
        <v>665.69999999999993</v>
      </c>
      <c r="K199" s="25"/>
      <c r="L199" s="19">
        <f t="shared" ref="L199" si="83">SUM(L190:L198)</f>
        <v>90.55</v>
      </c>
    </row>
    <row r="200" spans="1:12" ht="15" x14ac:dyDescent="0.2">
      <c r="A200" s="29">
        <f>A181</f>
        <v>2</v>
      </c>
      <c r="B200" s="30">
        <f>B181</f>
        <v>5</v>
      </c>
      <c r="C200" s="65" t="s">
        <v>4</v>
      </c>
      <c r="D200" s="66"/>
      <c r="E200" s="31"/>
      <c r="F200" s="32">
        <f>F189+F199</f>
        <v>1285</v>
      </c>
      <c r="G200" s="32">
        <f t="shared" ref="G200" si="84">G189+G199</f>
        <v>36.82</v>
      </c>
      <c r="H200" s="32">
        <f t="shared" ref="H200" si="85">H189+H199</f>
        <v>52.886000000000003</v>
      </c>
      <c r="I200" s="32">
        <f t="shared" ref="I200" si="86">I189+I199</f>
        <v>164.834</v>
      </c>
      <c r="J200" s="32">
        <f t="shared" ref="J200:L200" si="87">J189+J199</f>
        <v>1156.23</v>
      </c>
      <c r="K200" s="32"/>
      <c r="L200" s="32">
        <f t="shared" si="87"/>
        <v>156.57</v>
      </c>
    </row>
    <row r="201" spans="1:12" x14ac:dyDescent="0.2">
      <c r="A201" s="27"/>
      <c r="B201" s="28"/>
      <c r="C201" s="67" t="s">
        <v>5</v>
      </c>
      <c r="D201" s="67"/>
      <c r="E201" s="67"/>
      <c r="F201" s="34">
        <f>(F24+F43+F63+F82+F102+F121+F141+F160+F180+F200)/(IF(F24=0,0,1)+IF(F43=0,0,1)+IF(F63=0,0,1)+IF(F82=0,0,1)+IF(F102=0,0,1)+IF(F121=0,0,1)+IF(F141=0,0,1)+IF(F160=0,0,1)+IF(F180=0,0,1)+IF(F200=0,0,1))</f>
        <v>1299.5</v>
      </c>
      <c r="G201" s="34">
        <f>(G24+G43+G63+G82+G102+G121+G141+G160+G180+G200)/(IF(G24=0,0,1)+IF(G43=0,0,1)+IF(G63=0,0,1)+IF(G82=0,0,1)+IF(G102=0,0,1)+IF(G121=0,0,1)+IF(G141=0,0,1)+IF(G160=0,0,1)+IF(G180=0,0,1)+IF(G200=0,0,1))</f>
        <v>50.403000000000006</v>
      </c>
      <c r="H201" s="34">
        <f>(H24+H43+H63+H82+H102+H121+H141+H160+H180+H200)/(IF(H24=0,0,1)+IF(H43=0,0,1)+IF(H63=0,0,1)+IF(H82=0,0,1)+IF(H102=0,0,1)+IF(H121=0,0,1)+IF(H141=0,0,1)+IF(H160=0,0,1)+IF(H180=0,0,1)+IF(H200=0,0,1))</f>
        <v>48.311600000000006</v>
      </c>
      <c r="I201" s="34">
        <f>(I24+I43+I63+I82+I102+I121+I141+I160+I180+I200)/(IF(I24=0,0,1)+IF(I43=0,0,1)+IF(I63=0,0,1)+IF(I82=0,0,1)+IF(I102=0,0,1)+IF(I121=0,0,1)+IF(I141=0,0,1)+IF(I160=0,0,1)+IF(I180=0,0,1)+IF(I200=0,0,1))</f>
        <v>174.06240000000003</v>
      </c>
      <c r="J201" s="34">
        <f>(J24+J43+J63+J82+J102+J121+J141+J160+J180+J200)/(IF(J24=0,0,1)+IF(J43=0,0,1)+IF(J63=0,0,1)+IF(J82=0,0,1)+IF(J102=0,0,1)+IF(J121=0,0,1)+IF(J141=0,0,1)+IF(J160=0,0,1)+IF(J180=0,0,1)+IF(J200=0,0,1))</f>
        <v>1721.17</v>
      </c>
      <c r="K201" s="34"/>
      <c r="L201" s="34">
        <f>(L24+L43+L63+L82+L102+L121+L141+L160+L180+L200)/(IF(L24=0,0,1)+IF(L43=0,0,1)+IF(L63=0,0,1)+IF(L82=0,0,1)+IF(L102=0,0,1)+IF(L121=0,0,1)+IF(L141=0,0,1)+IF(L160=0,0,1)+IF(L180=0,0,1)+IF(L200=0,0,1))</f>
        <v>176.79799999999997</v>
      </c>
    </row>
  </sheetData>
  <mergeCells count="14">
    <mergeCell ref="C1:E1"/>
    <mergeCell ref="H1:K1"/>
    <mergeCell ref="H2:K2"/>
    <mergeCell ref="C43:D43"/>
    <mergeCell ref="C63:D63"/>
    <mergeCell ref="C82:D82"/>
    <mergeCell ref="C102:D102"/>
    <mergeCell ref="C24:D24"/>
    <mergeCell ref="C201:E201"/>
    <mergeCell ref="C200:D200"/>
    <mergeCell ref="C121:D121"/>
    <mergeCell ref="C141:D141"/>
    <mergeCell ref="C160:D160"/>
    <mergeCell ref="C180:D1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2026-01-16T11:20:46Z</dcterms:modified>
</cp:coreProperties>
</file>